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Zavala\Desktop\DESKTOP\01 Operaciones\02. LTs\05. Paquete express\2022\"/>
    </mc:Choice>
  </mc:AlternateContent>
  <xr:revisionPtr revIDLastSave="0" documentId="13_ncr:1_{14F01749-AF63-4261-8D1A-3235F47550D2}" xr6:coauthVersionLast="47" xr6:coauthVersionMax="47" xr10:uidLastSave="{00000000-0000-0000-0000-000000000000}"/>
  <bookViews>
    <workbookView xWindow="-120" yWindow="-120" windowWidth="20730" windowHeight="11160" activeTab="2" xr2:uid="{489D3BC8-55A6-432E-8E3D-D96DD5FFEB97}"/>
  </bookViews>
  <sheets>
    <sheet name="Antes De Impuestos" sheetId="4" r:id="rId1"/>
    <sheet name="Con IVA 16%" sheetId="6" r:id="rId2"/>
    <sheet name="vs birdman y paksi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7" l="1"/>
  <c r="C42" i="7"/>
  <c r="D42" i="7"/>
  <c r="E42" i="7"/>
  <c r="F42" i="7"/>
  <c r="G42" i="7"/>
  <c r="H42" i="7"/>
  <c r="I42" i="7"/>
  <c r="B43" i="7"/>
  <c r="C43" i="7"/>
  <c r="D43" i="7"/>
  <c r="E43" i="7"/>
  <c r="F43" i="7"/>
  <c r="G43" i="7"/>
  <c r="H43" i="7"/>
  <c r="I43" i="7"/>
  <c r="B44" i="7"/>
  <c r="C44" i="7"/>
  <c r="D44" i="7"/>
  <c r="E44" i="7"/>
  <c r="F44" i="7"/>
  <c r="G44" i="7"/>
  <c r="H44" i="7"/>
  <c r="I44" i="7"/>
  <c r="B45" i="7"/>
  <c r="C45" i="7"/>
  <c r="D45" i="7"/>
  <c r="E45" i="7"/>
  <c r="F45" i="7"/>
  <c r="G45" i="7"/>
  <c r="H45" i="7"/>
  <c r="I45" i="7"/>
  <c r="B46" i="7"/>
  <c r="C46" i="7"/>
  <c r="D46" i="7"/>
  <c r="E46" i="7"/>
  <c r="F46" i="7"/>
  <c r="G46" i="7"/>
  <c r="H46" i="7"/>
  <c r="I46" i="7"/>
  <c r="B47" i="7"/>
  <c r="C47" i="7"/>
  <c r="D47" i="7"/>
  <c r="E47" i="7"/>
  <c r="F47" i="7"/>
  <c r="G47" i="7"/>
  <c r="H47" i="7"/>
  <c r="I47" i="7"/>
  <c r="C41" i="7"/>
  <c r="D41" i="7"/>
  <c r="E41" i="7"/>
  <c r="F41" i="7"/>
  <c r="G41" i="7"/>
  <c r="H41" i="7"/>
  <c r="I41" i="7"/>
  <c r="B41" i="7"/>
  <c r="I39" i="7"/>
  <c r="H39" i="7"/>
  <c r="G39" i="7"/>
  <c r="F39" i="7"/>
  <c r="E39" i="7"/>
  <c r="D39" i="7"/>
  <c r="C39" i="7"/>
  <c r="B39" i="7"/>
  <c r="I38" i="7"/>
  <c r="H38" i="7"/>
  <c r="G38" i="7"/>
  <c r="F38" i="7"/>
  <c r="E38" i="7"/>
  <c r="D38" i="7"/>
  <c r="C38" i="7"/>
  <c r="B38" i="7"/>
  <c r="I37" i="7"/>
  <c r="H37" i="7"/>
  <c r="G37" i="7"/>
  <c r="F37" i="7"/>
  <c r="E37" i="7"/>
  <c r="D37" i="7"/>
  <c r="C37" i="7"/>
  <c r="B37" i="7"/>
  <c r="I36" i="7"/>
  <c r="H36" i="7"/>
  <c r="G36" i="7"/>
  <c r="F36" i="7"/>
  <c r="E36" i="7"/>
  <c r="D36" i="7"/>
  <c r="C36" i="7"/>
  <c r="B36" i="7"/>
  <c r="I35" i="7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</calcChain>
</file>

<file path=xl/sharedStrings.xml><?xml version="1.0" encoding="utf-8"?>
<sst xmlns="http://schemas.openxmlformats.org/spreadsheetml/2006/main" count="267" uniqueCount="57">
  <si>
    <t>TARIFARIOS 2022 PG (Antes de IVA)</t>
  </si>
  <si>
    <t>SERVICIO STANDARD</t>
  </si>
  <si>
    <t>SEG MID'DAY</t>
  </si>
  <si>
    <t>SEG ONE'DAY</t>
  </si>
  <si>
    <t>SEG 2DAY</t>
  </si>
  <si>
    <t>KMS.</t>
  </si>
  <si>
    <t>SOBRES</t>
  </si>
  <si>
    <t>TARIFA 0</t>
  </si>
  <si>
    <t>TARIFA 1</t>
  </si>
  <si>
    <t>TARIFA 2</t>
  </si>
  <si>
    <t>TARIFA 3</t>
  </si>
  <si>
    <t>TARIFA 4</t>
  </si>
  <si>
    <t>TARIFA 5</t>
  </si>
  <si>
    <t>TARIFA 6</t>
  </si>
  <si>
    <t>TARIFA 7P</t>
  </si>
  <si>
    <t>TARIFA 7V</t>
  </si>
  <si>
    <t>RANGO KM</t>
  </si>
  <si>
    <t>Guía de arranque 1 Kg</t>
  </si>
  <si>
    <t>Sobrepeso 1 Kg</t>
  </si>
  <si>
    <t>1-5 KGS</t>
  </si>
  <si>
    <t>6-10 KGS</t>
  </si>
  <si>
    <t>11-20 KGS</t>
  </si>
  <si>
    <t>21-30 KGS</t>
  </si>
  <si>
    <t>31-40 KGS</t>
  </si>
  <si>
    <t>41-50 KGS</t>
  </si>
  <si>
    <t>51-60 KGS</t>
  </si>
  <si>
    <t>PRECIO          POR KILO</t>
  </si>
  <si>
    <t>PRECIO          POR MT. CÚB.</t>
  </si>
  <si>
    <t>0.01m³</t>
  </si>
  <si>
    <t>0.0225m³</t>
  </si>
  <si>
    <t>0.048m³</t>
  </si>
  <si>
    <t>0.075m³</t>
  </si>
  <si>
    <t>0.144m³</t>
  </si>
  <si>
    <t>0.245m³</t>
  </si>
  <si>
    <t>0.319m³</t>
  </si>
  <si>
    <t>0-400</t>
  </si>
  <si>
    <t>401-800</t>
  </si>
  <si>
    <t>801-1200</t>
  </si>
  <si>
    <t>1201-1600</t>
  </si>
  <si>
    <t>1601-2000</t>
  </si>
  <si>
    <t>2001-2400</t>
  </si>
  <si>
    <t>Más de 2400</t>
  </si>
  <si>
    <t>EAD/ RAD</t>
  </si>
  <si>
    <t>Costo mínimo</t>
  </si>
  <si>
    <t>Costo s/flete</t>
  </si>
  <si>
    <t>MACRO</t>
  </si>
  <si>
    <t>GRANDE</t>
  </si>
  <si>
    <t>MED/CH</t>
  </si>
  <si>
    <t>ACUSE INTERNO</t>
  </si>
  <si>
    <t>ACUSE EMPRESA</t>
  </si>
  <si>
    <t>EAD ZONA PLUS</t>
  </si>
  <si>
    <t>SEGURO</t>
  </si>
  <si>
    <t xml:space="preserve">ZONA EXTENDIDA </t>
  </si>
  <si>
    <t>TARIFARIO 2022 PG (IVA 16% incluido)</t>
  </si>
  <si>
    <t>TARIFARIOS 2022 PG (Antes de IVA) PAK MAIL</t>
  </si>
  <si>
    <t>PROPUESTA BIRDMAN Y PAKSI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</si>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</sst>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E0000"/>
        <bgColor indexed="64"/>
      </patternFill>
    </fill>
    <fill>
      <patternFill patternType="solid">
        <fgColor theme="9" tint="-0.49998474074526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44" fontId="4" fillId="5" borderId="11" xfId="0" applyNumberFormat="1" applyFont="1" applyFill="1" applyBorder="1" applyAlignment="1">
      <alignment horizontal="center" vertical="center"/>
    </xf>
    <xf numFmtId="44" fontId="4" fillId="5" borderId="11" xfId="0" applyNumberFormat="1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/>
    </xf>
    <xf numFmtId="44" fontId="6" fillId="6" borderId="11" xfId="2" applyFont="1" applyFill="1" applyBorder="1" applyAlignment="1">
      <alignment vertical="center"/>
    </xf>
    <xf numFmtId="0" fontId="4" fillId="5" borderId="11" xfId="0" applyFont="1" applyFill="1" applyBorder="1" applyAlignment="1">
      <alignment horizontal="left" vertical="center"/>
    </xf>
    <xf numFmtId="43" fontId="5" fillId="0" borderId="11" xfId="1" applyFont="1" applyFill="1" applyBorder="1"/>
    <xf numFmtId="0" fontId="5" fillId="6" borderId="18" xfId="0" applyFont="1" applyFill="1" applyBorder="1" applyAlignment="1">
      <alignment horizontal="center" vertical="center"/>
    </xf>
    <xf numFmtId="43" fontId="5" fillId="6" borderId="19" xfId="0" applyNumberFormat="1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vertical="center" wrapText="1"/>
    </xf>
    <xf numFmtId="0" fontId="7" fillId="5" borderId="17" xfId="0" applyFont="1" applyFill="1" applyBorder="1" applyAlignment="1">
      <alignment horizontal="left" vertical="center"/>
    </xf>
    <xf numFmtId="9" fontId="8" fillId="6" borderId="11" xfId="3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4" fontId="6" fillId="0" borderId="11" xfId="2" applyFont="1" applyFill="1" applyBorder="1" applyAlignment="1">
      <alignment vertical="center"/>
    </xf>
    <xf numFmtId="10" fontId="5" fillId="6" borderId="0" xfId="3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left" vertical="center"/>
    </xf>
    <xf numFmtId="10" fontId="5" fillId="6" borderId="21" xfId="3" applyNumberFormat="1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center" vertical="center"/>
    </xf>
    <xf numFmtId="43" fontId="5" fillId="6" borderId="21" xfId="0" applyNumberFormat="1" applyFont="1" applyFill="1" applyBorder="1" applyAlignment="1">
      <alignment horizontal="center" vertical="center"/>
    </xf>
    <xf numFmtId="43" fontId="5" fillId="6" borderId="22" xfId="0" applyNumberFormat="1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left" vertical="center" wrapText="1"/>
    </xf>
    <xf numFmtId="10" fontId="5" fillId="6" borderId="21" xfId="3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44" fontId="6" fillId="0" borderId="23" xfId="2" applyFont="1" applyFill="1" applyBorder="1" applyAlignment="1">
      <alignment vertical="center"/>
    </xf>
    <xf numFmtId="43" fontId="5" fillId="0" borderId="12" xfId="1" applyFont="1" applyFill="1" applyBorder="1"/>
    <xf numFmtId="44" fontId="6" fillId="0" borderId="0" xfId="2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44" fontId="0" fillId="0" borderId="0" xfId="0" applyNumberFormat="1"/>
    <xf numFmtId="0" fontId="4" fillId="5" borderId="11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43" fontId="5" fillId="6" borderId="0" xfId="0" applyNumberFormat="1" applyFont="1" applyFill="1" applyBorder="1" applyAlignment="1">
      <alignment horizontal="center" vertical="center"/>
    </xf>
    <xf numFmtId="44" fontId="6" fillId="6" borderId="0" xfId="0" applyNumberFormat="1" applyFont="1" applyFill="1" applyBorder="1" applyAlignment="1">
      <alignment horizontal="center" vertical="center"/>
    </xf>
    <xf numFmtId="44" fontId="6" fillId="6" borderId="0" xfId="0" applyNumberFormat="1" applyFont="1" applyFill="1" applyBorder="1" applyAlignment="1">
      <alignment horizontal="left" vertical="center"/>
    </xf>
    <xf numFmtId="44" fontId="6" fillId="0" borderId="12" xfId="2" applyFont="1" applyFill="1" applyBorder="1" applyAlignment="1">
      <alignment vertical="center"/>
    </xf>
    <xf numFmtId="0" fontId="9" fillId="6" borderId="0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44" fontId="4" fillId="5" borderId="10" xfId="0" applyNumberFormat="1" applyFont="1" applyFill="1" applyBorder="1" applyAlignment="1">
      <alignment horizontal="center" vertical="center" wrapText="1"/>
    </xf>
    <xf numFmtId="44" fontId="4" fillId="5" borderId="16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/>
    </xf>
    <xf numFmtId="0" fontId="0" fillId="0" borderId="0" xfId="0" applyFill="1"/>
    <xf numFmtId="44" fontId="11" fillId="6" borderId="11" xfId="2" applyFont="1" applyFill="1" applyBorder="1" applyAlignment="1">
      <alignment vertical="center"/>
    </xf>
    <xf numFmtId="9" fontId="10" fillId="6" borderId="11" xfId="3" applyFont="1" applyFill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87"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</dxfs>
  <tableStyles count="0" defaultTableStyle="TableStyleMedium2" defaultPivotStyle="PivotStyleLight16"/>
  <colors>
    <mruColors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1D64-C7FE-4794-8D69-ABBC5A48783D}">
  <dimension ref="A1:AO22"/>
  <sheetViews>
    <sheetView showGridLines="0" workbookViewId="0">
      <selection activeCell="D20" sqref="D20"/>
    </sheetView>
  </sheetViews>
  <sheetFormatPr baseColWidth="10" defaultRowHeight="15" x14ac:dyDescent="0.25"/>
  <cols>
    <col min="1" max="1" width="13" bestFit="1" customWidth="1"/>
    <col min="12" max="12" width="0" hidden="1" customWidth="1"/>
    <col min="16" max="16" width="0" hidden="1" customWidth="1"/>
    <col min="20" max="20" width="0" hidden="1" customWidth="1"/>
  </cols>
  <sheetData>
    <row r="1" spans="1:41" ht="23.25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41" x14ac:dyDescent="0.2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31"/>
      <c r="M2" s="58" t="s">
        <v>2</v>
      </c>
      <c r="N2" s="56"/>
      <c r="O2" s="57"/>
      <c r="P2" s="31"/>
      <c r="Q2" s="58" t="s">
        <v>3</v>
      </c>
      <c r="R2" s="56"/>
      <c r="S2" s="57"/>
      <c r="T2" s="31"/>
      <c r="U2" s="58" t="s">
        <v>4</v>
      </c>
      <c r="V2" s="56"/>
      <c r="W2" s="59"/>
    </row>
    <row r="3" spans="1:41" x14ac:dyDescent="0.25">
      <c r="A3" s="43" t="s">
        <v>5</v>
      </c>
      <c r="B3" s="46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32"/>
      <c r="M3" s="49" t="s">
        <v>16</v>
      </c>
      <c r="N3" s="49" t="s">
        <v>17</v>
      </c>
      <c r="O3" s="49" t="s">
        <v>18</v>
      </c>
      <c r="P3" s="32"/>
      <c r="Q3" s="49" t="s">
        <v>16</v>
      </c>
      <c r="R3" s="49" t="s">
        <v>17</v>
      </c>
      <c r="S3" s="49" t="s">
        <v>18</v>
      </c>
      <c r="T3" s="32"/>
      <c r="U3" s="60" t="s">
        <v>16</v>
      </c>
      <c r="V3" s="60" t="s">
        <v>17</v>
      </c>
      <c r="W3" s="61" t="s">
        <v>18</v>
      </c>
    </row>
    <row r="4" spans="1:41" x14ac:dyDescent="0.25">
      <c r="A4" s="44"/>
      <c r="B4" s="47"/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41" t="s">
        <v>26</v>
      </c>
      <c r="K4" s="41" t="s">
        <v>27</v>
      </c>
      <c r="L4" s="32"/>
      <c r="M4" s="50"/>
      <c r="N4" s="50"/>
      <c r="O4" s="50"/>
      <c r="P4" s="32"/>
      <c r="Q4" s="50"/>
      <c r="R4" s="50"/>
      <c r="S4" s="50"/>
      <c r="T4" s="32"/>
      <c r="U4" s="60"/>
      <c r="V4" s="60"/>
      <c r="W4" s="61"/>
    </row>
    <row r="5" spans="1:41" x14ac:dyDescent="0.25">
      <c r="A5" s="45"/>
      <c r="B5" s="48"/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42"/>
      <c r="K5" s="42"/>
      <c r="L5" s="32"/>
      <c r="M5" s="51"/>
      <c r="N5" s="51"/>
      <c r="O5" s="51"/>
      <c r="P5" s="32"/>
      <c r="Q5" s="51"/>
      <c r="R5" s="51"/>
      <c r="S5" s="51"/>
      <c r="T5" s="32"/>
      <c r="U5" s="60"/>
      <c r="V5" s="60"/>
      <c r="W5" s="61"/>
    </row>
    <row r="6" spans="1:41" x14ac:dyDescent="0.25">
      <c r="A6" s="3" t="s">
        <v>35</v>
      </c>
      <c r="B6" s="4">
        <v>222.43</v>
      </c>
      <c r="C6" s="4">
        <v>101.65</v>
      </c>
      <c r="D6" s="4">
        <v>121.32</v>
      </c>
      <c r="E6" s="4">
        <v>155.75</v>
      </c>
      <c r="F6" s="4">
        <v>217.51</v>
      </c>
      <c r="G6" s="4">
        <v>256.86</v>
      </c>
      <c r="H6" s="4">
        <v>327.9</v>
      </c>
      <c r="I6" s="4">
        <v>371.62</v>
      </c>
      <c r="J6" s="4">
        <v>5.57</v>
      </c>
      <c r="K6" s="4">
        <v>1273.8900000000001</v>
      </c>
      <c r="L6" s="32"/>
      <c r="M6" s="5" t="s">
        <v>35</v>
      </c>
      <c r="N6" s="6">
        <v>289.64999999999998</v>
      </c>
      <c r="O6" s="6">
        <v>39.89</v>
      </c>
      <c r="P6" s="32"/>
      <c r="Q6" s="5" t="s">
        <v>35</v>
      </c>
      <c r="R6" s="6">
        <v>232.81</v>
      </c>
      <c r="S6" s="6">
        <v>27.33</v>
      </c>
      <c r="T6" s="32"/>
      <c r="U6" s="5" t="s">
        <v>35</v>
      </c>
      <c r="V6" s="6">
        <v>209.31</v>
      </c>
      <c r="W6" s="26">
        <v>24.59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</row>
    <row r="7" spans="1:41" x14ac:dyDescent="0.25">
      <c r="A7" s="3" t="s">
        <v>36</v>
      </c>
      <c r="B7" s="4">
        <v>222.43</v>
      </c>
      <c r="C7" s="4">
        <v>115.86</v>
      </c>
      <c r="D7" s="4">
        <v>155.75</v>
      </c>
      <c r="E7" s="4">
        <v>197.29</v>
      </c>
      <c r="F7" s="4">
        <v>266.14999999999998</v>
      </c>
      <c r="G7" s="4">
        <v>298.94</v>
      </c>
      <c r="H7" s="4">
        <v>377.09</v>
      </c>
      <c r="I7" s="4">
        <v>431.74</v>
      </c>
      <c r="J7" s="4">
        <v>7.38</v>
      </c>
      <c r="K7" s="4">
        <v>2172.34</v>
      </c>
      <c r="L7" s="32"/>
      <c r="M7" s="5" t="s">
        <v>36</v>
      </c>
      <c r="N7" s="6">
        <v>310.95999999999998</v>
      </c>
      <c r="O7" s="6">
        <v>45.91</v>
      </c>
      <c r="P7" s="32"/>
      <c r="Q7" s="5" t="s">
        <v>36</v>
      </c>
      <c r="R7" s="6">
        <v>249.2</v>
      </c>
      <c r="S7" s="6">
        <v>33.340000000000003</v>
      </c>
      <c r="T7" s="32"/>
      <c r="U7" s="5" t="s">
        <v>36</v>
      </c>
      <c r="V7" s="6">
        <v>224.07</v>
      </c>
      <c r="W7" s="26">
        <v>30.06</v>
      </c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41" x14ac:dyDescent="0.25">
      <c r="A8" s="3" t="s">
        <v>37</v>
      </c>
      <c r="B8" s="4">
        <v>222.43</v>
      </c>
      <c r="C8" s="4">
        <v>207.67</v>
      </c>
      <c r="D8" s="4">
        <v>261.77</v>
      </c>
      <c r="E8" s="4">
        <v>312.05</v>
      </c>
      <c r="F8" s="4">
        <v>394.57</v>
      </c>
      <c r="G8" s="4">
        <v>436.11</v>
      </c>
      <c r="H8" s="4">
        <v>606.62</v>
      </c>
      <c r="I8" s="4">
        <v>651.97</v>
      </c>
      <c r="J8" s="4">
        <v>11.97</v>
      </c>
      <c r="K8" s="4">
        <v>3763.2</v>
      </c>
      <c r="L8" s="32"/>
      <c r="M8" s="5" t="s">
        <v>37</v>
      </c>
      <c r="N8" s="6">
        <v>328.45</v>
      </c>
      <c r="O8" s="6">
        <v>51.92</v>
      </c>
      <c r="P8" s="32"/>
      <c r="Q8" s="5" t="s">
        <v>37</v>
      </c>
      <c r="R8" s="6">
        <v>276.52999999999997</v>
      </c>
      <c r="S8" s="6">
        <v>42.08</v>
      </c>
      <c r="T8" s="32"/>
      <c r="U8" s="5" t="s">
        <v>37</v>
      </c>
      <c r="V8" s="6">
        <v>248.66</v>
      </c>
      <c r="W8" s="26">
        <v>37.71</v>
      </c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41" x14ac:dyDescent="0.25">
      <c r="A9" s="3" t="s">
        <v>38</v>
      </c>
      <c r="B9" s="4">
        <v>222.43</v>
      </c>
      <c r="C9" s="4">
        <v>235.54</v>
      </c>
      <c r="D9" s="4">
        <v>291.27999999999997</v>
      </c>
      <c r="E9" s="4">
        <v>360.69</v>
      </c>
      <c r="F9" s="4">
        <v>454.69</v>
      </c>
      <c r="G9" s="4">
        <v>479.83</v>
      </c>
      <c r="H9" s="4">
        <v>699.52</v>
      </c>
      <c r="I9" s="4">
        <v>733.4</v>
      </c>
      <c r="J9" s="4">
        <v>14.97</v>
      </c>
      <c r="K9" s="4">
        <v>5046.93</v>
      </c>
      <c r="L9" s="32"/>
      <c r="M9" s="5" t="s">
        <v>38</v>
      </c>
      <c r="N9" s="6">
        <v>359.6</v>
      </c>
      <c r="O9" s="6">
        <v>79.790000000000006</v>
      </c>
      <c r="P9" s="32"/>
      <c r="Q9" s="5" t="s">
        <v>38</v>
      </c>
      <c r="R9" s="6">
        <v>301.67</v>
      </c>
      <c r="S9" s="6">
        <v>78.7</v>
      </c>
      <c r="T9" s="32"/>
      <c r="U9" s="5" t="s">
        <v>38</v>
      </c>
      <c r="V9" s="6">
        <v>271.61</v>
      </c>
      <c r="W9" s="26">
        <v>71.05</v>
      </c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41" x14ac:dyDescent="0.25">
      <c r="A10" s="3" t="s">
        <v>39</v>
      </c>
      <c r="B10" s="4">
        <v>222.43</v>
      </c>
      <c r="C10" s="4">
        <v>263.41000000000003</v>
      </c>
      <c r="D10" s="4">
        <v>344.84</v>
      </c>
      <c r="E10" s="4">
        <v>438.29</v>
      </c>
      <c r="F10" s="4">
        <v>519.72</v>
      </c>
      <c r="G10" s="4">
        <v>621.91999999999996</v>
      </c>
      <c r="H10" s="4">
        <v>824.12</v>
      </c>
      <c r="I10" s="4">
        <v>897.35</v>
      </c>
      <c r="J10" s="4">
        <v>17</v>
      </c>
      <c r="K10" s="4">
        <v>5834.43</v>
      </c>
      <c r="L10" s="32"/>
      <c r="M10" s="5" t="s">
        <v>39</v>
      </c>
      <c r="N10" s="6">
        <v>396.21</v>
      </c>
      <c r="O10" s="6">
        <v>96.18</v>
      </c>
      <c r="P10" s="32"/>
      <c r="Q10" s="5" t="s">
        <v>39</v>
      </c>
      <c r="R10" s="6">
        <v>319.16000000000003</v>
      </c>
      <c r="S10" s="6">
        <v>86.89</v>
      </c>
      <c r="T10" s="32"/>
      <c r="U10" s="5" t="s">
        <v>39</v>
      </c>
      <c r="V10" s="6">
        <v>287.45999999999998</v>
      </c>
      <c r="W10" s="26">
        <v>78.7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pans="1:41" x14ac:dyDescent="0.25">
      <c r="A11" s="3" t="s">
        <v>40</v>
      </c>
      <c r="B11" s="4">
        <v>222.43</v>
      </c>
      <c r="C11" s="4">
        <v>304.95</v>
      </c>
      <c r="D11" s="4">
        <v>407.14</v>
      </c>
      <c r="E11" s="4">
        <v>506.06</v>
      </c>
      <c r="F11" s="4">
        <v>592.41</v>
      </c>
      <c r="G11" s="4">
        <v>712.09</v>
      </c>
      <c r="H11" s="4">
        <v>907.74</v>
      </c>
      <c r="I11" s="4">
        <v>1060.76</v>
      </c>
      <c r="J11" s="4">
        <v>18.96</v>
      </c>
      <c r="K11" s="4">
        <v>6632.32</v>
      </c>
      <c r="L11" s="32"/>
      <c r="M11" s="5" t="s">
        <v>40</v>
      </c>
      <c r="N11" s="6">
        <v>414.79</v>
      </c>
      <c r="O11" s="6">
        <v>102.74</v>
      </c>
      <c r="P11" s="32"/>
      <c r="Q11" s="5" t="s">
        <v>40</v>
      </c>
      <c r="R11" s="6">
        <v>335</v>
      </c>
      <c r="S11" s="6">
        <v>92.91</v>
      </c>
      <c r="T11" s="32"/>
      <c r="U11" s="5" t="s">
        <v>40</v>
      </c>
      <c r="V11" s="6">
        <v>301.67</v>
      </c>
      <c r="W11" s="26">
        <v>83.61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41" x14ac:dyDescent="0.25">
      <c r="A12" s="3" t="s">
        <v>41</v>
      </c>
      <c r="B12" s="4">
        <v>222.43</v>
      </c>
      <c r="C12" s="4">
        <v>335.55</v>
      </c>
      <c r="D12" s="4">
        <v>448.13</v>
      </c>
      <c r="E12" s="4">
        <v>556.34</v>
      </c>
      <c r="F12" s="4">
        <v>655.8</v>
      </c>
      <c r="G12" s="4">
        <v>768.38</v>
      </c>
      <c r="H12" s="4">
        <v>998.46</v>
      </c>
      <c r="I12" s="4">
        <v>1145.46</v>
      </c>
      <c r="J12" s="4">
        <v>20.88</v>
      </c>
      <c r="K12" s="4">
        <v>7776.15</v>
      </c>
      <c r="L12" s="32"/>
      <c r="M12" s="5" t="s">
        <v>41</v>
      </c>
      <c r="N12" s="6">
        <v>438.84</v>
      </c>
      <c r="O12" s="6">
        <v>110.94</v>
      </c>
      <c r="P12" s="32"/>
      <c r="Q12" s="5" t="s">
        <v>41</v>
      </c>
      <c r="R12" s="6">
        <v>350.85</v>
      </c>
      <c r="S12" s="6">
        <v>101.1</v>
      </c>
      <c r="T12" s="32"/>
      <c r="U12" s="5" t="s">
        <v>41</v>
      </c>
      <c r="V12" s="6">
        <v>315.88</v>
      </c>
      <c r="W12" s="26">
        <v>91.27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 spans="1:41" x14ac:dyDescent="0.25">
      <c r="A13" s="7"/>
      <c r="B13" s="28"/>
      <c r="C13" s="33"/>
      <c r="D13" s="33"/>
      <c r="E13" s="33"/>
      <c r="F13" s="33"/>
      <c r="G13" s="33"/>
      <c r="H13" s="33"/>
      <c r="I13" s="33"/>
      <c r="J13" s="33"/>
      <c r="K13" s="28"/>
      <c r="L13" s="28"/>
      <c r="M13" s="28"/>
      <c r="N13" s="34"/>
      <c r="O13" s="34"/>
      <c r="P13" s="34"/>
      <c r="Q13" s="34"/>
      <c r="R13" s="34"/>
      <c r="S13" s="34"/>
      <c r="T13" s="34"/>
      <c r="U13" s="34"/>
      <c r="V13" s="34"/>
      <c r="W13" s="8"/>
    </row>
    <row r="14" spans="1:41" x14ac:dyDescent="0.25">
      <c r="A14" s="9" t="s">
        <v>42</v>
      </c>
      <c r="B14" s="30" t="s">
        <v>43</v>
      </c>
      <c r="C14" s="10" t="s">
        <v>44</v>
      </c>
      <c r="D14" s="33"/>
      <c r="E14" s="33"/>
      <c r="F14" s="33"/>
      <c r="G14" s="33"/>
      <c r="H14" s="33"/>
      <c r="I14" s="33"/>
      <c r="J14" s="33"/>
      <c r="K14" s="28"/>
      <c r="L14" s="28"/>
      <c r="M14" s="28"/>
      <c r="N14" s="34"/>
      <c r="O14" s="34"/>
      <c r="P14" s="34"/>
      <c r="Q14" s="34"/>
      <c r="R14" s="34"/>
      <c r="S14" s="34"/>
      <c r="T14" s="34"/>
      <c r="U14" s="34"/>
      <c r="V14" s="34"/>
      <c r="W14" s="8"/>
    </row>
    <row r="15" spans="1:41" x14ac:dyDescent="0.25">
      <c r="A15" s="11" t="s">
        <v>45</v>
      </c>
      <c r="B15" s="4">
        <v>113.1255</v>
      </c>
      <c r="C15" s="12">
        <v>0.12</v>
      </c>
      <c r="D15" s="33"/>
      <c r="E15" s="35"/>
      <c r="F15" s="35"/>
      <c r="G15" s="33"/>
      <c r="H15" s="33"/>
      <c r="I15" s="33"/>
      <c r="J15" s="35"/>
      <c r="K15" s="28"/>
      <c r="L15" s="28"/>
      <c r="M15" s="28"/>
      <c r="N15" s="34"/>
      <c r="O15" s="34"/>
      <c r="P15" s="34"/>
      <c r="Q15" s="34"/>
      <c r="R15" s="34"/>
      <c r="S15" s="34"/>
      <c r="T15" s="34"/>
      <c r="U15" s="34"/>
      <c r="V15" s="34"/>
      <c r="W15" s="8"/>
    </row>
    <row r="16" spans="1:41" x14ac:dyDescent="0.25">
      <c r="A16" s="11" t="s">
        <v>46</v>
      </c>
      <c r="B16" s="4">
        <v>91.265500000000003</v>
      </c>
      <c r="C16" s="12">
        <v>0.11</v>
      </c>
      <c r="D16" s="33"/>
      <c r="E16" s="35"/>
      <c r="F16" s="35"/>
      <c r="G16" s="33"/>
      <c r="H16" s="33"/>
      <c r="I16" s="33"/>
      <c r="J16" s="33"/>
      <c r="K16" s="28"/>
      <c r="L16" s="28"/>
      <c r="M16" s="28"/>
      <c r="N16" s="34"/>
      <c r="O16" s="34"/>
      <c r="P16" s="34"/>
      <c r="Q16" s="34"/>
      <c r="R16" s="34"/>
      <c r="S16" s="34"/>
      <c r="T16" s="34"/>
      <c r="U16" s="34"/>
      <c r="V16" s="34"/>
      <c r="W16" s="8"/>
    </row>
    <row r="17" spans="1:23" x14ac:dyDescent="0.25">
      <c r="A17" s="11" t="s">
        <v>47</v>
      </c>
      <c r="B17" s="4">
        <v>73.777500000000003</v>
      </c>
      <c r="C17" s="12">
        <v>0.11</v>
      </c>
      <c r="D17" s="33"/>
      <c r="E17" s="35"/>
      <c r="F17" s="35"/>
      <c r="G17" s="33"/>
      <c r="H17" s="33"/>
      <c r="I17" s="33"/>
      <c r="J17" s="35"/>
      <c r="K17" s="28"/>
      <c r="L17" s="28"/>
      <c r="M17" s="28"/>
      <c r="N17" s="34"/>
      <c r="O17" s="34"/>
      <c r="P17" s="34"/>
      <c r="Q17" s="34"/>
      <c r="R17" s="34"/>
      <c r="S17" s="34"/>
      <c r="T17" s="34"/>
      <c r="U17" s="34"/>
      <c r="V17" s="34"/>
      <c r="W17" s="8"/>
    </row>
    <row r="18" spans="1:23" x14ac:dyDescent="0.25">
      <c r="A18" s="13"/>
      <c r="B18" s="36"/>
      <c r="C18" s="33"/>
      <c r="D18" s="33"/>
      <c r="E18" s="33"/>
      <c r="F18" s="33"/>
      <c r="G18" s="33"/>
      <c r="H18" s="33"/>
      <c r="I18" s="33"/>
      <c r="J18" s="33"/>
      <c r="K18" s="28"/>
      <c r="L18" s="28"/>
      <c r="M18" s="28"/>
      <c r="N18" s="34"/>
      <c r="O18" s="34"/>
      <c r="P18" s="34"/>
      <c r="Q18" s="34"/>
      <c r="R18" s="34"/>
      <c r="S18" s="34"/>
      <c r="T18" s="34"/>
      <c r="U18" s="34"/>
      <c r="V18" s="34"/>
      <c r="W18" s="8"/>
    </row>
    <row r="19" spans="1:23" x14ac:dyDescent="0.25">
      <c r="A19" s="3" t="s">
        <v>48</v>
      </c>
      <c r="B19" s="14">
        <v>71.045000000000002</v>
      </c>
      <c r="C19" s="15"/>
      <c r="D19" s="33"/>
      <c r="E19" s="33"/>
      <c r="F19" s="33"/>
      <c r="G19" s="33"/>
      <c r="H19" s="33"/>
      <c r="I19" s="33"/>
      <c r="J19" s="33"/>
      <c r="K19" s="28"/>
      <c r="L19" s="28"/>
      <c r="M19" s="28"/>
      <c r="N19" s="34"/>
      <c r="O19" s="34"/>
      <c r="P19" s="34"/>
      <c r="Q19" s="34"/>
      <c r="R19" s="34"/>
      <c r="S19" s="34"/>
      <c r="T19" s="34"/>
      <c r="U19" s="34"/>
      <c r="V19" s="34"/>
      <c r="W19" s="8"/>
    </row>
    <row r="20" spans="1:23" x14ac:dyDescent="0.25">
      <c r="A20" s="3" t="s">
        <v>49</v>
      </c>
      <c r="B20" s="14">
        <v>74.870499999999993</v>
      </c>
      <c r="C20" s="15"/>
      <c r="D20" s="33"/>
      <c r="E20" s="35"/>
      <c r="F20" s="35"/>
      <c r="G20" s="28"/>
      <c r="H20" s="28"/>
      <c r="I20" s="28"/>
      <c r="J20" s="28"/>
      <c r="K20" s="28"/>
      <c r="L20" s="28"/>
      <c r="M20" s="28"/>
      <c r="N20" s="34"/>
      <c r="O20" s="34"/>
      <c r="P20" s="34"/>
      <c r="Q20" s="34"/>
      <c r="R20" s="34"/>
      <c r="S20" s="34"/>
      <c r="T20" s="34"/>
      <c r="U20" s="34"/>
      <c r="V20" s="34"/>
      <c r="W20" s="8"/>
    </row>
    <row r="21" spans="1:23" x14ac:dyDescent="0.25">
      <c r="A21" s="3" t="s">
        <v>50</v>
      </c>
      <c r="B21" s="14">
        <v>241.00649999999999</v>
      </c>
      <c r="C21" s="15"/>
      <c r="D21" s="33"/>
      <c r="E21" s="33"/>
      <c r="F21" s="33"/>
      <c r="G21" s="28"/>
      <c r="H21" s="28"/>
      <c r="I21" s="28"/>
      <c r="J21" s="28"/>
      <c r="K21" s="28"/>
      <c r="L21" s="28"/>
      <c r="M21" s="28"/>
      <c r="N21" s="34"/>
      <c r="O21" s="34"/>
      <c r="P21" s="34"/>
      <c r="Q21" s="34"/>
      <c r="R21" s="34"/>
      <c r="S21" s="34"/>
      <c r="T21" s="34"/>
      <c r="U21" s="34"/>
      <c r="V21" s="34"/>
      <c r="W21" s="8"/>
    </row>
    <row r="22" spans="1:23" ht="15" customHeight="1" thickBot="1" x14ac:dyDescent="0.3">
      <c r="A22" s="16" t="s">
        <v>51</v>
      </c>
      <c r="B22" s="25">
        <v>12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9"/>
      <c r="P22" s="19"/>
      <c r="Q22" s="19"/>
      <c r="R22" s="19"/>
      <c r="S22" s="19"/>
      <c r="T22" s="19"/>
      <c r="U22" s="19"/>
      <c r="V22" s="19"/>
      <c r="W22" s="20"/>
    </row>
  </sheetData>
  <mergeCells count="18">
    <mergeCell ref="V3:V5"/>
    <mergeCell ref="W3:W5"/>
    <mergeCell ref="N3:N5"/>
    <mergeCell ref="O3:O5"/>
    <mergeCell ref="Q3:Q5"/>
    <mergeCell ref="R3:R5"/>
    <mergeCell ref="S3:S5"/>
    <mergeCell ref="U3:U5"/>
    <mergeCell ref="A1:W1"/>
    <mergeCell ref="A2:K2"/>
    <mergeCell ref="M2:O2"/>
    <mergeCell ref="Q2:S2"/>
    <mergeCell ref="U2:W2"/>
    <mergeCell ref="J4:J5"/>
    <mergeCell ref="K4:K5"/>
    <mergeCell ref="A3:A5"/>
    <mergeCell ref="B3:B5"/>
    <mergeCell ref="M3:M5"/>
  </mergeCells>
  <conditionalFormatting sqref="A3 A19:A21">
    <cfRule type="cellIs" dxfId="86" priority="89" stopIfTrue="1" operator="between">
      <formula>0</formula>
      <formula>250</formula>
    </cfRule>
    <cfRule type="cellIs" dxfId="85" priority="90" stopIfTrue="1" operator="between">
      <formula>2401</formula>
      <formula>3000</formula>
    </cfRule>
    <cfRule type="cellIs" dxfId="84" priority="91" stopIfTrue="1" operator="between">
      <formula>3001</formula>
      <formula>10000</formula>
    </cfRule>
  </conditionalFormatting>
  <conditionalFormatting sqref="A15:A16">
    <cfRule type="cellIs" dxfId="83" priority="83" stopIfTrue="1" operator="between">
      <formula>0</formula>
      <formula>250</formula>
    </cfRule>
    <cfRule type="cellIs" dxfId="82" priority="84" stopIfTrue="1" operator="between">
      <formula>2401</formula>
      <formula>3000</formula>
    </cfRule>
    <cfRule type="cellIs" dxfId="81" priority="85" stopIfTrue="1" operator="between">
      <formula>3001</formula>
      <formula>10000</formula>
    </cfRule>
  </conditionalFormatting>
  <conditionalFormatting sqref="A17">
    <cfRule type="cellIs" dxfId="80" priority="80" stopIfTrue="1" operator="between">
      <formula>0</formula>
      <formula>250</formula>
    </cfRule>
    <cfRule type="cellIs" dxfId="79" priority="81" stopIfTrue="1" operator="between">
      <formula>2401</formula>
      <formula>3000</formula>
    </cfRule>
    <cfRule type="cellIs" dxfId="78" priority="82" stopIfTrue="1" operator="between">
      <formula>3001</formula>
      <formula>10000</formula>
    </cfRule>
  </conditionalFormatting>
  <conditionalFormatting sqref="A14">
    <cfRule type="cellIs" dxfId="77" priority="86" stopIfTrue="1" operator="between">
      <formula>0</formula>
      <formula>250</formula>
    </cfRule>
    <cfRule type="cellIs" dxfId="76" priority="87" stopIfTrue="1" operator="between">
      <formula>2401</formula>
      <formula>3000</formula>
    </cfRule>
    <cfRule type="cellIs" dxfId="75" priority="88" stopIfTrue="1" operator="between">
      <formula>3001</formula>
      <formula>10000</formula>
    </cfRule>
  </conditionalFormatting>
  <conditionalFormatting sqref="A22">
    <cfRule type="cellIs" dxfId="74" priority="77" stopIfTrue="1" operator="between">
      <formula>0</formula>
      <formula>250</formula>
    </cfRule>
    <cfRule type="cellIs" dxfId="73" priority="78" stopIfTrue="1" operator="between">
      <formula>2401</formula>
      <formula>3000</formula>
    </cfRule>
    <cfRule type="cellIs" dxfId="72" priority="79" stopIfTrue="1" operator="between">
      <formula>3001</formula>
      <formula>10000</formula>
    </cfRule>
  </conditionalFormatting>
  <conditionalFormatting sqref="A6:A12">
    <cfRule type="cellIs" dxfId="71" priority="74" stopIfTrue="1" operator="between">
      <formula>0</formula>
      <formula>250</formula>
    </cfRule>
    <cfRule type="cellIs" dxfId="70" priority="75" stopIfTrue="1" operator="between">
      <formula>2401</formula>
      <formula>3000</formula>
    </cfRule>
    <cfRule type="cellIs" dxfId="69" priority="76" stopIfTrue="1" operator="between">
      <formula>3001</formula>
      <formula>10000</formula>
    </cfRule>
  </conditionalFormatting>
  <conditionalFormatting sqref="M6:M12">
    <cfRule type="cellIs" dxfId="68" priority="71" stopIfTrue="1" operator="between">
      <formula>0</formula>
      <formula>250</formula>
    </cfRule>
    <cfRule type="cellIs" dxfId="67" priority="72" stopIfTrue="1" operator="between">
      <formula>2401</formula>
      <formula>3000</formula>
    </cfRule>
    <cfRule type="cellIs" dxfId="66" priority="73" stopIfTrue="1" operator="between">
      <formula>3001</formula>
      <formula>10000</formula>
    </cfRule>
  </conditionalFormatting>
  <conditionalFormatting sqref="U6:U12">
    <cfRule type="cellIs" dxfId="65" priority="65" stopIfTrue="1" operator="between">
      <formula>0</formula>
      <formula>250</formula>
    </cfRule>
    <cfRule type="cellIs" dxfId="64" priority="66" stopIfTrue="1" operator="between">
      <formula>2401</formula>
      <formula>3000</formula>
    </cfRule>
    <cfRule type="cellIs" dxfId="63" priority="67" stopIfTrue="1" operator="between">
      <formula>3001</formula>
      <formula>10000</formula>
    </cfRule>
  </conditionalFormatting>
  <conditionalFormatting sqref="Q6:Q12">
    <cfRule type="cellIs" dxfId="62" priority="68" stopIfTrue="1" operator="between">
      <formula>0</formula>
      <formula>250</formula>
    </cfRule>
    <cfRule type="cellIs" dxfId="61" priority="69" stopIfTrue="1" operator="between">
      <formula>2401</formula>
      <formula>3000</formula>
    </cfRule>
    <cfRule type="cellIs" dxfId="60" priority="70" stopIfTrue="1" operator="between">
      <formula>3001</formula>
      <formula>10000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E4C1-318D-4F93-BAC1-F5C0B7267FA4}">
  <dimension ref="A1:W23"/>
  <sheetViews>
    <sheetView showGridLines="0" zoomScaleNormal="100" workbookViewId="0">
      <selection activeCell="F18" sqref="F18"/>
    </sheetView>
  </sheetViews>
  <sheetFormatPr baseColWidth="10" defaultRowHeight="15" x14ac:dyDescent="0.25"/>
  <cols>
    <col min="1" max="1" width="14.42578125" bestFit="1" customWidth="1"/>
    <col min="12" max="12" width="0" hidden="1" customWidth="1"/>
    <col min="16" max="16" width="0" hidden="1" customWidth="1"/>
    <col min="20" max="20" width="0" hidden="1" customWidth="1"/>
  </cols>
  <sheetData>
    <row r="1" spans="1:23" ht="23.25" x14ac:dyDescent="0.25">
      <c r="A1" s="52" t="s">
        <v>53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23" x14ac:dyDescent="0.2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32"/>
      <c r="M2" s="58" t="s">
        <v>2</v>
      </c>
      <c r="N2" s="56"/>
      <c r="O2" s="57"/>
      <c r="P2" s="32"/>
      <c r="Q2" s="58" t="s">
        <v>3</v>
      </c>
      <c r="R2" s="56"/>
      <c r="S2" s="57"/>
      <c r="T2" s="32"/>
      <c r="U2" s="58" t="s">
        <v>4</v>
      </c>
      <c r="V2" s="56"/>
      <c r="W2" s="59"/>
    </row>
    <row r="3" spans="1:23" x14ac:dyDescent="0.25">
      <c r="A3" s="43" t="s">
        <v>5</v>
      </c>
      <c r="B3" s="46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32"/>
      <c r="M3" s="49" t="s">
        <v>16</v>
      </c>
      <c r="N3" s="49" t="s">
        <v>17</v>
      </c>
      <c r="O3" s="49" t="s">
        <v>18</v>
      </c>
      <c r="P3" s="32"/>
      <c r="Q3" s="49" t="s">
        <v>16</v>
      </c>
      <c r="R3" s="49" t="s">
        <v>17</v>
      </c>
      <c r="S3" s="49" t="s">
        <v>18</v>
      </c>
      <c r="T3" s="32"/>
      <c r="U3" s="60" t="s">
        <v>16</v>
      </c>
      <c r="V3" s="60" t="s">
        <v>17</v>
      </c>
      <c r="W3" s="61" t="s">
        <v>18</v>
      </c>
    </row>
    <row r="4" spans="1:23" x14ac:dyDescent="0.25">
      <c r="A4" s="44"/>
      <c r="B4" s="47"/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41" t="s">
        <v>26</v>
      </c>
      <c r="K4" s="41" t="s">
        <v>27</v>
      </c>
      <c r="L4" s="32"/>
      <c r="M4" s="50"/>
      <c r="N4" s="50"/>
      <c r="O4" s="50"/>
      <c r="P4" s="32"/>
      <c r="Q4" s="50"/>
      <c r="R4" s="50"/>
      <c r="S4" s="50"/>
      <c r="T4" s="32"/>
      <c r="U4" s="60"/>
      <c r="V4" s="60"/>
      <c r="W4" s="61"/>
    </row>
    <row r="5" spans="1:23" x14ac:dyDescent="0.25">
      <c r="A5" s="45"/>
      <c r="B5" s="48"/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42"/>
      <c r="K5" s="42"/>
      <c r="L5" s="32"/>
      <c r="M5" s="51"/>
      <c r="N5" s="51"/>
      <c r="O5" s="51"/>
      <c r="P5" s="32"/>
      <c r="Q5" s="51"/>
      <c r="R5" s="51"/>
      <c r="S5" s="51"/>
      <c r="T5" s="32"/>
      <c r="U5" s="60"/>
      <c r="V5" s="60"/>
      <c r="W5" s="61"/>
    </row>
    <row r="6" spans="1:23" x14ac:dyDescent="0.25">
      <c r="A6" s="3" t="s">
        <v>35</v>
      </c>
      <c r="B6" s="14">
        <v>258.0188</v>
      </c>
      <c r="C6" s="14">
        <v>117.914</v>
      </c>
      <c r="D6" s="14">
        <v>140.73119999999997</v>
      </c>
      <c r="E6" s="14">
        <v>180.67</v>
      </c>
      <c r="F6" s="14">
        <v>252.31159999999997</v>
      </c>
      <c r="G6" s="14">
        <v>297.95760000000001</v>
      </c>
      <c r="H6" s="14">
        <v>380.36399999999992</v>
      </c>
      <c r="I6" s="14">
        <v>431.07919999999996</v>
      </c>
      <c r="J6" s="14">
        <v>6.4611999999999998</v>
      </c>
      <c r="K6" s="14">
        <v>1477.7124000000001</v>
      </c>
      <c r="L6" s="32"/>
      <c r="M6" s="5" t="s">
        <v>35</v>
      </c>
      <c r="N6" s="14">
        <v>335.99399999999997</v>
      </c>
      <c r="O6" s="14">
        <v>46.272399999999998</v>
      </c>
      <c r="P6" s="14">
        <v>0</v>
      </c>
      <c r="Q6" s="5" t="s">
        <v>35</v>
      </c>
      <c r="R6" s="14">
        <v>270.05959999999999</v>
      </c>
      <c r="S6" s="14">
        <v>31.702799999999996</v>
      </c>
      <c r="T6" s="32"/>
      <c r="U6" s="5" t="s">
        <v>35</v>
      </c>
      <c r="V6" s="14">
        <v>242.7996</v>
      </c>
      <c r="W6" s="37">
        <v>28.524399999999996</v>
      </c>
    </row>
    <row r="7" spans="1:23" x14ac:dyDescent="0.25">
      <c r="A7" s="3" t="s">
        <v>36</v>
      </c>
      <c r="B7" s="14">
        <v>258.0188</v>
      </c>
      <c r="C7" s="14">
        <v>134.39759999999998</v>
      </c>
      <c r="D7" s="14">
        <v>180.67</v>
      </c>
      <c r="E7" s="14">
        <v>228.85639999999998</v>
      </c>
      <c r="F7" s="14">
        <v>308.73399999999998</v>
      </c>
      <c r="G7" s="14">
        <v>346.7704</v>
      </c>
      <c r="H7" s="14">
        <v>437.42439999999993</v>
      </c>
      <c r="I7" s="14">
        <v>500.8184</v>
      </c>
      <c r="J7" s="14">
        <v>8.5607999999999986</v>
      </c>
      <c r="K7" s="14">
        <v>2519.9144000000001</v>
      </c>
      <c r="L7" s="32"/>
      <c r="M7" s="5" t="s">
        <v>36</v>
      </c>
      <c r="N7" s="14">
        <v>360.71359999999993</v>
      </c>
      <c r="O7" s="14">
        <v>53.255599999999994</v>
      </c>
      <c r="P7" s="32"/>
      <c r="Q7" s="5" t="s">
        <v>36</v>
      </c>
      <c r="R7" s="14">
        <v>289.07199999999995</v>
      </c>
      <c r="S7" s="14">
        <v>38.674399999999999</v>
      </c>
      <c r="T7" s="32"/>
      <c r="U7" s="5" t="s">
        <v>36</v>
      </c>
      <c r="V7" s="14">
        <v>259.9212</v>
      </c>
      <c r="W7" s="37">
        <v>34.869599999999998</v>
      </c>
    </row>
    <row r="8" spans="1:23" x14ac:dyDescent="0.25">
      <c r="A8" s="3" t="s">
        <v>37</v>
      </c>
      <c r="B8" s="14">
        <v>258.0188</v>
      </c>
      <c r="C8" s="14">
        <v>240.89719999999997</v>
      </c>
      <c r="D8" s="14">
        <v>303.65319999999997</v>
      </c>
      <c r="E8" s="14">
        <v>361.97800000000001</v>
      </c>
      <c r="F8" s="14">
        <v>457.70119999999997</v>
      </c>
      <c r="G8" s="14">
        <v>505.88759999999996</v>
      </c>
      <c r="H8" s="14">
        <v>703.67919999999992</v>
      </c>
      <c r="I8" s="14">
        <v>756.28520000000003</v>
      </c>
      <c r="J8" s="14">
        <v>13.885199999999999</v>
      </c>
      <c r="K8" s="14">
        <v>4365.3119999999999</v>
      </c>
      <c r="L8" s="32"/>
      <c r="M8" s="5" t="s">
        <v>37</v>
      </c>
      <c r="N8" s="14">
        <v>381.00199999999995</v>
      </c>
      <c r="O8" s="14">
        <v>60.227199999999996</v>
      </c>
      <c r="P8" s="32"/>
      <c r="Q8" s="5" t="s">
        <v>37</v>
      </c>
      <c r="R8" s="14">
        <v>320.77479999999997</v>
      </c>
      <c r="S8" s="14">
        <v>48.812799999999996</v>
      </c>
      <c r="T8" s="32"/>
      <c r="U8" s="5" t="s">
        <v>37</v>
      </c>
      <c r="V8" s="14">
        <v>288.44559999999996</v>
      </c>
      <c r="W8" s="37">
        <v>43.743600000000001</v>
      </c>
    </row>
    <row r="9" spans="1:23" x14ac:dyDescent="0.25">
      <c r="A9" s="3" t="s">
        <v>38</v>
      </c>
      <c r="B9" s="14">
        <v>258.0188</v>
      </c>
      <c r="C9" s="14">
        <v>273.22639999999996</v>
      </c>
      <c r="D9" s="14">
        <v>337.88479999999993</v>
      </c>
      <c r="E9" s="14">
        <v>418.40039999999999</v>
      </c>
      <c r="F9" s="14">
        <v>527.44039999999995</v>
      </c>
      <c r="G9" s="14">
        <v>556.60279999999989</v>
      </c>
      <c r="H9" s="14">
        <v>811.44319999999993</v>
      </c>
      <c r="I9" s="14">
        <v>850.74399999999991</v>
      </c>
      <c r="J9" s="14">
        <v>17.365199999999998</v>
      </c>
      <c r="K9" s="14">
        <v>5854.4387999999999</v>
      </c>
      <c r="L9" s="32"/>
      <c r="M9" s="5" t="s">
        <v>38</v>
      </c>
      <c r="N9" s="14">
        <v>417.13600000000002</v>
      </c>
      <c r="O9" s="14">
        <v>92.556399999999996</v>
      </c>
      <c r="P9" s="32"/>
      <c r="Q9" s="5" t="s">
        <v>38</v>
      </c>
      <c r="R9" s="14">
        <v>349.93720000000002</v>
      </c>
      <c r="S9" s="14">
        <v>91.292000000000002</v>
      </c>
      <c r="T9" s="32"/>
      <c r="U9" s="5" t="s">
        <v>38</v>
      </c>
      <c r="V9" s="14">
        <v>315.06759999999997</v>
      </c>
      <c r="W9" s="37">
        <v>82.417999999999992</v>
      </c>
    </row>
    <row r="10" spans="1:23" x14ac:dyDescent="0.25">
      <c r="A10" s="3" t="s">
        <v>39</v>
      </c>
      <c r="B10" s="14">
        <v>258.0188</v>
      </c>
      <c r="C10" s="14">
        <v>305.55560000000003</v>
      </c>
      <c r="D10" s="14">
        <v>400.01439999999997</v>
      </c>
      <c r="E10" s="14">
        <v>508.41640000000001</v>
      </c>
      <c r="F10" s="14">
        <v>602.87519999999995</v>
      </c>
      <c r="G10" s="14">
        <v>721.42719999999986</v>
      </c>
      <c r="H10" s="14">
        <v>955.97919999999999</v>
      </c>
      <c r="I10" s="14">
        <v>1040.9259999999999</v>
      </c>
      <c r="J10" s="14">
        <v>19.72</v>
      </c>
      <c r="K10" s="14">
        <v>6767.9387999999999</v>
      </c>
      <c r="L10" s="32"/>
      <c r="M10" s="5" t="s">
        <v>39</v>
      </c>
      <c r="N10" s="14">
        <v>459.60359999999997</v>
      </c>
      <c r="O10" s="14">
        <v>111.5688</v>
      </c>
      <c r="P10" s="32"/>
      <c r="Q10" s="5" t="s">
        <v>39</v>
      </c>
      <c r="R10" s="14">
        <v>370.22559999999999</v>
      </c>
      <c r="S10" s="14">
        <v>100.7924</v>
      </c>
      <c r="T10" s="32"/>
      <c r="U10" s="5" t="s">
        <v>39</v>
      </c>
      <c r="V10" s="14">
        <v>333.45359999999994</v>
      </c>
      <c r="W10" s="37">
        <v>91.292000000000002</v>
      </c>
    </row>
    <row r="11" spans="1:23" x14ac:dyDescent="0.25">
      <c r="A11" s="3" t="s">
        <v>40</v>
      </c>
      <c r="B11" s="14">
        <v>258.0188</v>
      </c>
      <c r="C11" s="14">
        <v>353.74199999999996</v>
      </c>
      <c r="D11" s="14">
        <v>472.28239999999994</v>
      </c>
      <c r="E11" s="14">
        <v>587.02959999999996</v>
      </c>
      <c r="F11" s="14">
        <v>687.1955999999999</v>
      </c>
      <c r="G11" s="14">
        <v>826.02440000000001</v>
      </c>
      <c r="H11" s="14">
        <v>1052.9784</v>
      </c>
      <c r="I11" s="14">
        <v>1230.4815999999998</v>
      </c>
      <c r="J11" s="14">
        <v>21.993600000000001</v>
      </c>
      <c r="K11" s="14">
        <v>7693.4911999999995</v>
      </c>
      <c r="L11" s="32"/>
      <c r="M11" s="5" t="s">
        <v>40</v>
      </c>
      <c r="N11" s="14">
        <v>481.15639999999996</v>
      </c>
      <c r="O11" s="14">
        <v>119.17839999999998</v>
      </c>
      <c r="P11" s="32"/>
      <c r="Q11" s="5" t="s">
        <v>40</v>
      </c>
      <c r="R11" s="14">
        <v>388.59999999999997</v>
      </c>
      <c r="S11" s="14">
        <v>107.77559999999998</v>
      </c>
      <c r="T11" s="32"/>
      <c r="U11" s="5" t="s">
        <v>40</v>
      </c>
      <c r="V11" s="14">
        <v>349.93720000000002</v>
      </c>
      <c r="W11" s="37">
        <v>96.987599999999986</v>
      </c>
    </row>
    <row r="12" spans="1:23" x14ac:dyDescent="0.25">
      <c r="A12" s="3" t="s">
        <v>41</v>
      </c>
      <c r="B12" s="14">
        <v>258.0188</v>
      </c>
      <c r="C12" s="14">
        <v>389.238</v>
      </c>
      <c r="D12" s="14">
        <v>519.83079999999995</v>
      </c>
      <c r="E12" s="14">
        <v>645.35439999999994</v>
      </c>
      <c r="F12" s="14">
        <v>760.72799999999984</v>
      </c>
      <c r="G12" s="14">
        <v>891.32079999999996</v>
      </c>
      <c r="H12" s="14">
        <v>1158.2136</v>
      </c>
      <c r="I12" s="14">
        <v>1328.7336</v>
      </c>
      <c r="J12" s="14">
        <v>24.220799999999997</v>
      </c>
      <c r="K12" s="14">
        <v>9020.3339999999989</v>
      </c>
      <c r="L12" s="32"/>
      <c r="M12" s="5" t="s">
        <v>41</v>
      </c>
      <c r="N12" s="14">
        <v>509.05439999999993</v>
      </c>
      <c r="O12" s="14">
        <v>128.69039999999998</v>
      </c>
      <c r="P12" s="32"/>
      <c r="Q12" s="5" t="s">
        <v>41</v>
      </c>
      <c r="R12" s="14">
        <v>406.98599999999999</v>
      </c>
      <c r="S12" s="14">
        <v>117.27599999999998</v>
      </c>
      <c r="T12" s="32"/>
      <c r="U12" s="5" t="s">
        <v>41</v>
      </c>
      <c r="V12" s="14">
        <v>366.42079999999999</v>
      </c>
      <c r="W12" s="37">
        <v>105.87319999999998</v>
      </c>
    </row>
    <row r="13" spans="1:23" x14ac:dyDescent="0.25">
      <c r="A13" s="7"/>
      <c r="B13" s="28"/>
      <c r="C13" s="33"/>
      <c r="D13" s="33"/>
      <c r="E13" s="33"/>
      <c r="F13" s="33"/>
      <c r="G13" s="33"/>
      <c r="H13" s="33"/>
      <c r="I13" s="33"/>
      <c r="J13" s="33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1"/>
    </row>
    <row r="14" spans="1:23" x14ac:dyDescent="0.25">
      <c r="A14" s="22" t="s">
        <v>42</v>
      </c>
      <c r="B14" s="30" t="s">
        <v>43</v>
      </c>
      <c r="C14" s="10" t="s">
        <v>44</v>
      </c>
      <c r="D14" s="28"/>
      <c r="E14" s="35"/>
      <c r="F14" s="38"/>
      <c r="G14" s="33"/>
      <c r="H14" s="33"/>
      <c r="I14" s="33"/>
      <c r="J14" s="33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1"/>
    </row>
    <row r="15" spans="1:23" x14ac:dyDescent="0.25">
      <c r="A15" s="11" t="s">
        <v>45</v>
      </c>
      <c r="B15" s="14">
        <v>131.22558000000001</v>
      </c>
      <c r="C15" s="12">
        <v>0.12</v>
      </c>
      <c r="D15" s="15"/>
      <c r="E15" s="35"/>
      <c r="F15" s="38"/>
      <c r="G15" s="33"/>
      <c r="H15" s="33"/>
      <c r="I15" s="33"/>
      <c r="J15" s="33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1"/>
    </row>
    <row r="16" spans="1:23" x14ac:dyDescent="0.25">
      <c r="A16" s="11" t="s">
        <v>46</v>
      </c>
      <c r="B16" s="14">
        <v>105.86798</v>
      </c>
      <c r="C16" s="12">
        <v>0.11</v>
      </c>
      <c r="D16" s="15"/>
      <c r="E16" s="33"/>
      <c r="F16" s="38"/>
      <c r="G16" s="33"/>
      <c r="H16" s="33"/>
      <c r="I16" s="33"/>
      <c r="J16" s="33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1"/>
    </row>
    <row r="17" spans="1:23" x14ac:dyDescent="0.25">
      <c r="A17" s="11" t="s">
        <v>47</v>
      </c>
      <c r="B17" s="14">
        <v>85.581900000000005</v>
      </c>
      <c r="C17" s="12">
        <v>0.11</v>
      </c>
      <c r="D17" s="15"/>
      <c r="E17" s="33"/>
      <c r="F17" s="38"/>
      <c r="G17" s="33"/>
      <c r="H17" s="33"/>
      <c r="I17" s="33"/>
      <c r="J17" s="33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1"/>
    </row>
    <row r="18" spans="1:23" x14ac:dyDescent="0.25">
      <c r="A18" s="13"/>
      <c r="B18" s="33"/>
      <c r="C18" s="33"/>
      <c r="D18" s="15"/>
      <c r="E18" s="33"/>
      <c r="F18" s="38"/>
      <c r="G18" s="33"/>
      <c r="H18" s="33"/>
      <c r="I18" s="33"/>
      <c r="J18" s="33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1"/>
    </row>
    <row r="19" spans="1:23" x14ac:dyDescent="0.25">
      <c r="A19" s="3" t="s">
        <v>48</v>
      </c>
      <c r="B19" s="14">
        <v>82.412199999999999</v>
      </c>
      <c r="C19" s="28"/>
      <c r="D19" s="15"/>
      <c r="E19" s="33"/>
      <c r="F19" s="39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1"/>
    </row>
    <row r="20" spans="1:23" x14ac:dyDescent="0.25">
      <c r="A20" s="3" t="s">
        <v>49</v>
      </c>
      <c r="B20" s="14">
        <v>86.849779999999981</v>
      </c>
      <c r="C20" s="28"/>
      <c r="D20" s="15"/>
      <c r="E20" s="33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1"/>
    </row>
    <row r="21" spans="1:23" x14ac:dyDescent="0.25">
      <c r="A21" s="3" t="s">
        <v>52</v>
      </c>
      <c r="B21" s="14">
        <v>279.56753999999995</v>
      </c>
      <c r="C21" s="28"/>
      <c r="D21" s="15"/>
      <c r="E21" s="33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1"/>
    </row>
    <row r="22" spans="1:23" ht="15.75" thickBot="1" x14ac:dyDescent="0.3">
      <c r="A22" s="16" t="s">
        <v>51</v>
      </c>
      <c r="B22" s="25">
        <v>13.919999999999998</v>
      </c>
      <c r="C22" s="18"/>
      <c r="D22" s="23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24"/>
    </row>
    <row r="23" spans="1:23" x14ac:dyDescent="0.25">
      <c r="B23" s="27"/>
      <c r="C23" s="28"/>
      <c r="D23" s="15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</sheetData>
  <mergeCells count="18">
    <mergeCell ref="V3:V5"/>
    <mergeCell ref="W3:W5"/>
    <mergeCell ref="N3:N5"/>
    <mergeCell ref="O3:O5"/>
    <mergeCell ref="Q3:Q5"/>
    <mergeCell ref="R3:R5"/>
    <mergeCell ref="S3:S5"/>
    <mergeCell ref="U3:U5"/>
    <mergeCell ref="A1:W1"/>
    <mergeCell ref="A2:K2"/>
    <mergeCell ref="M2:O2"/>
    <mergeCell ref="Q2:S2"/>
    <mergeCell ref="U2:W2"/>
    <mergeCell ref="J4:J5"/>
    <mergeCell ref="K4:K5"/>
    <mergeCell ref="A3:A5"/>
    <mergeCell ref="B3:B5"/>
    <mergeCell ref="M3:M5"/>
  </mergeCells>
  <conditionalFormatting sqref="A19:A21">
    <cfRule type="cellIs" dxfId="59" priority="97" stopIfTrue="1" operator="between">
      <formula>0</formula>
      <formula>250</formula>
    </cfRule>
    <cfRule type="cellIs" dxfId="58" priority="98" stopIfTrue="1" operator="between">
      <formula>2401</formula>
      <formula>3000</formula>
    </cfRule>
    <cfRule type="cellIs" dxfId="57" priority="99" stopIfTrue="1" operator="between">
      <formula>3001</formula>
      <formula>10000</formula>
    </cfRule>
  </conditionalFormatting>
  <conditionalFormatting sqref="A3">
    <cfRule type="cellIs" dxfId="56" priority="94" stopIfTrue="1" operator="between">
      <formula>0</formula>
      <formula>250</formula>
    </cfRule>
    <cfRule type="cellIs" dxfId="55" priority="95" stopIfTrue="1" operator="between">
      <formula>2401</formula>
      <formula>3000</formula>
    </cfRule>
    <cfRule type="cellIs" dxfId="54" priority="96" stopIfTrue="1" operator="between">
      <formula>3001</formula>
      <formula>10000</formula>
    </cfRule>
  </conditionalFormatting>
  <conditionalFormatting sqref="A17">
    <cfRule type="cellIs" dxfId="53" priority="85" stopIfTrue="1" operator="between">
      <formula>0</formula>
      <formula>250</formula>
    </cfRule>
    <cfRule type="cellIs" dxfId="52" priority="86" stopIfTrue="1" operator="between">
      <formula>2401</formula>
      <formula>3000</formula>
    </cfRule>
    <cfRule type="cellIs" dxfId="51" priority="87" stopIfTrue="1" operator="between">
      <formula>3001</formula>
      <formula>10000</formula>
    </cfRule>
  </conditionalFormatting>
  <conditionalFormatting sqref="A22">
    <cfRule type="cellIs" dxfId="50" priority="82" stopIfTrue="1" operator="between">
      <formula>0</formula>
      <formula>250</formula>
    </cfRule>
    <cfRule type="cellIs" dxfId="49" priority="83" stopIfTrue="1" operator="between">
      <formula>2401</formula>
      <formula>3000</formula>
    </cfRule>
    <cfRule type="cellIs" dxfId="48" priority="84" stopIfTrue="1" operator="between">
      <formula>3001</formula>
      <formula>10000</formula>
    </cfRule>
  </conditionalFormatting>
  <conditionalFormatting sqref="A15:A16">
    <cfRule type="cellIs" dxfId="47" priority="88" stopIfTrue="1" operator="between">
      <formula>0</formula>
      <formula>250</formula>
    </cfRule>
    <cfRule type="cellIs" dxfId="46" priority="89" stopIfTrue="1" operator="between">
      <formula>2401</formula>
      <formula>3000</formula>
    </cfRule>
    <cfRule type="cellIs" dxfId="45" priority="90" stopIfTrue="1" operator="between">
      <formula>3001</formula>
      <formula>10000</formula>
    </cfRule>
  </conditionalFormatting>
  <conditionalFormatting sqref="A14">
    <cfRule type="cellIs" dxfId="44" priority="91" stopIfTrue="1" operator="between">
      <formula>0</formula>
      <formula>250</formula>
    </cfRule>
    <cfRule type="cellIs" dxfId="43" priority="92" stopIfTrue="1" operator="between">
      <formula>2401</formula>
      <formula>3000</formula>
    </cfRule>
    <cfRule type="cellIs" dxfId="42" priority="93" stopIfTrue="1" operator="between">
      <formula>3001</formula>
      <formula>10000</formula>
    </cfRule>
  </conditionalFormatting>
  <conditionalFormatting sqref="A6:A12">
    <cfRule type="cellIs" dxfId="41" priority="79" stopIfTrue="1" operator="between">
      <formula>0</formula>
      <formula>250</formula>
    </cfRule>
    <cfRule type="cellIs" dxfId="40" priority="80" stopIfTrue="1" operator="between">
      <formula>2401</formula>
      <formula>3000</formula>
    </cfRule>
    <cfRule type="cellIs" dxfId="39" priority="81" stopIfTrue="1" operator="between">
      <formula>3001</formula>
      <formula>10000</formula>
    </cfRule>
  </conditionalFormatting>
  <conditionalFormatting sqref="M6:M12">
    <cfRule type="cellIs" dxfId="38" priority="76" stopIfTrue="1" operator="between">
      <formula>0</formula>
      <formula>250</formula>
    </cfRule>
    <cfRule type="cellIs" dxfId="37" priority="77" stopIfTrue="1" operator="between">
      <formula>2401</formula>
      <formula>3000</formula>
    </cfRule>
    <cfRule type="cellIs" dxfId="36" priority="78" stopIfTrue="1" operator="between">
      <formula>3001</formula>
      <formula>10000</formula>
    </cfRule>
  </conditionalFormatting>
  <conditionalFormatting sqref="U6:U12">
    <cfRule type="cellIs" dxfId="35" priority="70" stopIfTrue="1" operator="between">
      <formula>0</formula>
      <formula>250</formula>
    </cfRule>
    <cfRule type="cellIs" dxfId="34" priority="71" stopIfTrue="1" operator="between">
      <formula>2401</formula>
      <formula>3000</formula>
    </cfRule>
    <cfRule type="cellIs" dxfId="33" priority="72" stopIfTrue="1" operator="between">
      <formula>3001</formula>
      <formula>10000</formula>
    </cfRule>
  </conditionalFormatting>
  <conditionalFormatting sqref="Q6:Q12">
    <cfRule type="cellIs" dxfId="32" priority="73" stopIfTrue="1" operator="between">
      <formula>0</formula>
      <formula>250</formula>
    </cfRule>
    <cfRule type="cellIs" dxfId="31" priority="74" stopIfTrue="1" operator="between">
      <formula>2401</formula>
      <formula>3000</formula>
    </cfRule>
    <cfRule type="cellIs" dxfId="30" priority="75" stopIfTrue="1" operator="between">
      <formula>3001</formula>
      <formula>10000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71FA-4265-4EFD-B906-D0E22A45CC40}">
  <dimension ref="A1:Z64"/>
  <sheetViews>
    <sheetView showGridLines="0" tabSelected="1" workbookViewId="0">
      <selection activeCell="D6" sqref="D6"/>
    </sheetView>
  </sheetViews>
  <sheetFormatPr baseColWidth="10" defaultRowHeight="15" x14ac:dyDescent="0.25"/>
  <cols>
    <col min="1" max="1" width="13" bestFit="1" customWidth="1"/>
  </cols>
  <sheetData>
    <row r="1" spans="1:26" ht="23.25" x14ac:dyDescent="0.25">
      <c r="A1" s="64" t="s">
        <v>54</v>
      </c>
      <c r="B1" s="65"/>
      <c r="C1" s="65"/>
      <c r="D1" s="65"/>
      <c r="E1" s="65"/>
      <c r="F1" s="65"/>
      <c r="G1" s="65"/>
      <c r="H1" s="65"/>
      <c r="I1" s="65"/>
    </row>
    <row r="2" spans="1:26" x14ac:dyDescent="0.25">
      <c r="A2" s="55" t="s">
        <v>1</v>
      </c>
      <c r="B2" s="56"/>
      <c r="C2" s="56"/>
      <c r="D2" s="56"/>
      <c r="E2" s="56"/>
      <c r="F2" s="56"/>
      <c r="G2" s="56"/>
      <c r="H2" s="56"/>
      <c r="I2" s="56"/>
    </row>
    <row r="3" spans="1:26" x14ac:dyDescent="0.25">
      <c r="A3" s="43" t="s">
        <v>5</v>
      </c>
      <c r="B3" s="46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26" x14ac:dyDescent="0.25">
      <c r="A4" s="44"/>
      <c r="B4" s="47"/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</row>
    <row r="5" spans="1:26" x14ac:dyDescent="0.25">
      <c r="A5" s="45"/>
      <c r="B5" s="48"/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</row>
    <row r="6" spans="1:26" x14ac:dyDescent="0.25">
      <c r="A6" s="3" t="s">
        <v>35</v>
      </c>
      <c r="B6" s="4">
        <v>222.43</v>
      </c>
      <c r="C6" s="4">
        <v>101.65</v>
      </c>
      <c r="D6" s="4">
        <v>121.32</v>
      </c>
      <c r="E6" s="4">
        <v>155.75</v>
      </c>
      <c r="F6" s="4">
        <v>217.51</v>
      </c>
      <c r="G6" s="4">
        <v>256.86</v>
      </c>
      <c r="H6" s="4">
        <v>327.9</v>
      </c>
      <c r="I6" s="4">
        <v>371.62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5">
      <c r="A7" s="3" t="s">
        <v>36</v>
      </c>
      <c r="B7" s="4">
        <v>222.43</v>
      </c>
      <c r="C7" s="4">
        <v>115.86</v>
      </c>
      <c r="D7" s="4">
        <v>155.75</v>
      </c>
      <c r="E7" s="4">
        <v>197.29</v>
      </c>
      <c r="F7" s="4">
        <v>266.14999999999998</v>
      </c>
      <c r="G7" s="4">
        <v>298.94</v>
      </c>
      <c r="H7" s="4">
        <v>377.09</v>
      </c>
      <c r="I7" s="4">
        <v>431.74</v>
      </c>
      <c r="J7" s="29"/>
      <c r="K7" s="29"/>
      <c r="L7" s="29"/>
      <c r="M7" s="29"/>
      <c r="N7" s="29"/>
      <c r="O7" s="29"/>
      <c r="P7" s="29"/>
      <c r="Q7" s="29"/>
      <c r="R7" s="29"/>
    </row>
    <row r="8" spans="1:26" x14ac:dyDescent="0.25">
      <c r="A8" s="3" t="s">
        <v>37</v>
      </c>
      <c r="B8" s="4">
        <v>222.43</v>
      </c>
      <c r="C8" s="4">
        <v>207.67</v>
      </c>
      <c r="D8" s="4">
        <v>261.77</v>
      </c>
      <c r="E8" s="4">
        <v>312.05</v>
      </c>
      <c r="F8" s="4">
        <v>394.57</v>
      </c>
      <c r="G8" s="4">
        <v>436.11</v>
      </c>
      <c r="H8" s="4">
        <v>606.62</v>
      </c>
      <c r="I8" s="4">
        <v>651.97</v>
      </c>
      <c r="J8" s="29"/>
      <c r="K8" s="29"/>
      <c r="L8" s="29"/>
      <c r="M8" s="29"/>
      <c r="N8" s="29"/>
      <c r="O8" s="29"/>
      <c r="P8" s="29"/>
      <c r="Q8" s="29"/>
      <c r="R8" s="29"/>
    </row>
    <row r="9" spans="1:26" x14ac:dyDescent="0.25">
      <c r="A9" s="3" t="s">
        <v>38</v>
      </c>
      <c r="B9" s="4">
        <v>222.43</v>
      </c>
      <c r="C9" s="4">
        <v>235.54</v>
      </c>
      <c r="D9" s="4">
        <v>291.27999999999997</v>
      </c>
      <c r="E9" s="4">
        <v>360.69</v>
      </c>
      <c r="F9" s="4">
        <v>454.69</v>
      </c>
      <c r="G9" s="4">
        <v>479.83</v>
      </c>
      <c r="H9" s="4">
        <v>699.52</v>
      </c>
      <c r="I9" s="4">
        <v>733.4</v>
      </c>
      <c r="J9" s="29"/>
      <c r="K9" s="29"/>
      <c r="L9" s="29"/>
      <c r="M9" s="29"/>
      <c r="N9" s="29"/>
      <c r="O9" s="29"/>
      <c r="P9" s="29"/>
      <c r="Q9" s="29"/>
      <c r="R9" s="29"/>
    </row>
    <row r="10" spans="1:26" x14ac:dyDescent="0.25">
      <c r="A10" s="3" t="s">
        <v>39</v>
      </c>
      <c r="B10" s="4">
        <v>222.43</v>
      </c>
      <c r="C10" s="4">
        <v>263.41000000000003</v>
      </c>
      <c r="D10" s="4">
        <v>344.84</v>
      </c>
      <c r="E10" s="4">
        <v>438.29</v>
      </c>
      <c r="F10" s="4">
        <v>519.72</v>
      </c>
      <c r="G10" s="4">
        <v>621.91999999999996</v>
      </c>
      <c r="H10" s="4">
        <v>824.12</v>
      </c>
      <c r="I10" s="4">
        <v>897.35</v>
      </c>
      <c r="J10" s="29"/>
      <c r="K10" s="29"/>
      <c r="L10" s="29"/>
      <c r="M10" s="29"/>
      <c r="N10" s="29"/>
      <c r="O10" s="29"/>
      <c r="P10" s="29"/>
      <c r="Q10" s="29"/>
      <c r="R10" s="29"/>
    </row>
    <row r="11" spans="1:26" x14ac:dyDescent="0.25">
      <c r="A11" s="3" t="s">
        <v>40</v>
      </c>
      <c r="B11" s="4">
        <v>222.43</v>
      </c>
      <c r="C11" s="4">
        <v>304.95</v>
      </c>
      <c r="D11" s="4">
        <v>407.14</v>
      </c>
      <c r="E11" s="4">
        <v>506.06</v>
      </c>
      <c r="F11" s="4">
        <v>592.41</v>
      </c>
      <c r="G11" s="4">
        <v>712.09</v>
      </c>
      <c r="H11" s="4">
        <v>907.74</v>
      </c>
      <c r="I11" s="4">
        <v>1060.76</v>
      </c>
      <c r="J11" s="29"/>
      <c r="K11" s="29"/>
      <c r="L11" s="29"/>
      <c r="M11" s="29"/>
      <c r="N11" s="29"/>
      <c r="O11" s="29"/>
      <c r="P11" s="29"/>
      <c r="Q11" s="29"/>
      <c r="R11" s="29"/>
    </row>
    <row r="12" spans="1:26" x14ac:dyDescent="0.25">
      <c r="A12" s="3" t="s">
        <v>41</v>
      </c>
      <c r="B12" s="4">
        <v>222.43</v>
      </c>
      <c r="C12" s="4">
        <v>335.55</v>
      </c>
      <c r="D12" s="4">
        <v>448.13</v>
      </c>
      <c r="E12" s="4">
        <v>556.34</v>
      </c>
      <c r="F12" s="4">
        <v>655.8</v>
      </c>
      <c r="G12" s="4">
        <v>768.38</v>
      </c>
      <c r="H12" s="4">
        <v>998.46</v>
      </c>
      <c r="I12" s="4">
        <v>1145.46</v>
      </c>
      <c r="J12" s="29"/>
      <c r="K12" s="29"/>
      <c r="L12" s="29"/>
      <c r="M12" s="29"/>
      <c r="N12" s="29"/>
      <c r="O12" s="29"/>
      <c r="P12" s="29"/>
      <c r="Q12" s="29"/>
      <c r="R12" s="29"/>
    </row>
    <row r="13" spans="1:26" ht="15.75" thickBot="1" x14ac:dyDescent="0.3">
      <c r="A13" s="7"/>
      <c r="B13" s="28"/>
      <c r="C13" s="33"/>
      <c r="D13" s="33"/>
      <c r="E13" s="33"/>
      <c r="F13" s="33"/>
      <c r="G13" s="33"/>
      <c r="H13" s="33"/>
      <c r="I13" s="33"/>
    </row>
    <row r="14" spans="1:26" ht="23.25" x14ac:dyDescent="0.25">
      <c r="A14" s="62" t="s">
        <v>55</v>
      </c>
      <c r="B14" s="63"/>
      <c r="C14" s="63"/>
      <c r="D14" s="63"/>
      <c r="E14" s="63"/>
      <c r="F14" s="63"/>
      <c r="G14" s="63"/>
      <c r="H14" s="63"/>
      <c r="I14" s="63"/>
    </row>
    <row r="15" spans="1:26" x14ac:dyDescent="0.25">
      <c r="A15" s="55" t="s">
        <v>1</v>
      </c>
      <c r="B15" s="56"/>
      <c r="C15" s="56"/>
      <c r="D15" s="56"/>
      <c r="E15" s="56"/>
      <c r="F15" s="56"/>
      <c r="G15" s="56"/>
      <c r="H15" s="56"/>
      <c r="I15" s="56"/>
    </row>
    <row r="16" spans="1:26" x14ac:dyDescent="0.25">
      <c r="A16" s="43" t="s">
        <v>5</v>
      </c>
      <c r="B16" s="46" t="s">
        <v>6</v>
      </c>
      <c r="C16" s="1" t="s">
        <v>7</v>
      </c>
      <c r="D16" s="1" t="s">
        <v>8</v>
      </c>
      <c r="E16" s="1" t="s">
        <v>9</v>
      </c>
      <c r="F16" s="1" t="s">
        <v>10</v>
      </c>
      <c r="G16" s="1" t="s">
        <v>11</v>
      </c>
      <c r="H16" s="1" t="s">
        <v>12</v>
      </c>
      <c r="I16" s="1" t="s">
        <v>13</v>
      </c>
    </row>
    <row r="17" spans="1:9" x14ac:dyDescent="0.25">
      <c r="A17" s="44"/>
      <c r="B17" s="47"/>
      <c r="C17" s="2" t="s">
        <v>19</v>
      </c>
      <c r="D17" s="2" t="s">
        <v>20</v>
      </c>
      <c r="E17" s="2" t="s">
        <v>21</v>
      </c>
      <c r="F17" s="2" t="s">
        <v>22</v>
      </c>
      <c r="G17" s="2" t="s">
        <v>23</v>
      </c>
      <c r="H17" s="2" t="s">
        <v>24</v>
      </c>
      <c r="I17" s="2" t="s">
        <v>25</v>
      </c>
    </row>
    <row r="18" spans="1:9" x14ac:dyDescent="0.25">
      <c r="A18" s="45"/>
      <c r="B18" s="48"/>
      <c r="C18" s="2" t="s">
        <v>28</v>
      </c>
      <c r="D18" s="2" t="s">
        <v>29</v>
      </c>
      <c r="E18" s="2" t="s">
        <v>30</v>
      </c>
      <c r="F18" s="2" t="s">
        <v>31</v>
      </c>
      <c r="G18" s="2" t="s">
        <v>32</v>
      </c>
      <c r="H18" s="2" t="s">
        <v>33</v>
      </c>
      <c r="I18" s="2" t="s">
        <v>34</v>
      </c>
    </row>
    <row r="19" spans="1:9" x14ac:dyDescent="0.25">
      <c r="A19" s="3" t="s">
        <v>35</v>
      </c>
      <c r="B19" s="4">
        <v>88</v>
      </c>
      <c r="C19" s="4">
        <v>88</v>
      </c>
      <c r="D19" s="4">
        <v>88</v>
      </c>
      <c r="E19" s="4">
        <v>88</v>
      </c>
      <c r="F19" s="4">
        <v>88</v>
      </c>
      <c r="G19" s="4">
        <v>88</v>
      </c>
      <c r="H19" s="4">
        <v>88</v>
      </c>
      <c r="I19" s="4">
        <v>88</v>
      </c>
    </row>
    <row r="20" spans="1:9" x14ac:dyDescent="0.25">
      <c r="A20" s="3" t="s">
        <v>36</v>
      </c>
      <c r="B20" s="4">
        <v>88</v>
      </c>
      <c r="C20" s="4">
        <v>88</v>
      </c>
      <c r="D20" s="4">
        <v>88</v>
      </c>
      <c r="E20" s="4">
        <v>88</v>
      </c>
      <c r="F20" s="4">
        <v>88</v>
      </c>
      <c r="G20" s="4">
        <v>88</v>
      </c>
      <c r="H20" s="4">
        <v>88</v>
      </c>
      <c r="I20" s="4">
        <v>88</v>
      </c>
    </row>
    <row r="21" spans="1:9" x14ac:dyDescent="0.25">
      <c r="A21" s="3" t="s">
        <v>37</v>
      </c>
      <c r="B21" s="4">
        <v>88</v>
      </c>
      <c r="C21" s="4">
        <v>88</v>
      </c>
      <c r="D21" s="4">
        <v>88</v>
      </c>
      <c r="E21" s="4">
        <v>88</v>
      </c>
      <c r="F21" s="4">
        <v>88</v>
      </c>
      <c r="G21" s="4">
        <v>88</v>
      </c>
      <c r="H21" s="4">
        <v>88</v>
      </c>
      <c r="I21" s="4">
        <v>88</v>
      </c>
    </row>
    <row r="22" spans="1:9" x14ac:dyDescent="0.25">
      <c r="A22" s="3" t="s">
        <v>38</v>
      </c>
      <c r="B22" s="4">
        <v>95</v>
      </c>
      <c r="C22" s="4">
        <v>95</v>
      </c>
      <c r="D22" s="4">
        <v>95</v>
      </c>
      <c r="E22" s="4">
        <v>95</v>
      </c>
      <c r="F22" s="4">
        <v>95</v>
      </c>
      <c r="G22" s="4">
        <v>95</v>
      </c>
      <c r="H22" s="4">
        <v>95</v>
      </c>
      <c r="I22" s="4">
        <v>95</v>
      </c>
    </row>
    <row r="23" spans="1:9" x14ac:dyDescent="0.25">
      <c r="A23" s="3" t="s">
        <v>39</v>
      </c>
      <c r="B23" s="4">
        <v>95</v>
      </c>
      <c r="C23" s="4">
        <v>95</v>
      </c>
      <c r="D23" s="4">
        <v>95</v>
      </c>
      <c r="E23" s="4">
        <v>95</v>
      </c>
      <c r="F23" s="4">
        <v>95</v>
      </c>
      <c r="G23" s="4">
        <v>95</v>
      </c>
      <c r="H23" s="4">
        <v>95</v>
      </c>
      <c r="I23" s="4">
        <v>95</v>
      </c>
    </row>
    <row r="24" spans="1:9" x14ac:dyDescent="0.25">
      <c r="A24" s="3" t="s">
        <v>40</v>
      </c>
      <c r="B24" s="4">
        <v>95</v>
      </c>
      <c r="C24" s="4">
        <v>95</v>
      </c>
      <c r="D24" s="4">
        <v>95</v>
      </c>
      <c r="E24" s="4">
        <v>95</v>
      </c>
      <c r="F24" s="4">
        <v>95</v>
      </c>
      <c r="G24" s="4">
        <v>95</v>
      </c>
      <c r="H24" s="4">
        <v>95</v>
      </c>
      <c r="I24" s="4">
        <v>95</v>
      </c>
    </row>
    <row r="25" spans="1:9" x14ac:dyDescent="0.25">
      <c r="A25" s="3" t="s">
        <v>41</v>
      </c>
      <c r="B25" s="4">
        <v>95</v>
      </c>
      <c r="C25" s="4">
        <v>95</v>
      </c>
      <c r="D25" s="4">
        <v>95</v>
      </c>
      <c r="E25" s="4">
        <v>95</v>
      </c>
      <c r="F25" s="4">
        <v>95</v>
      </c>
      <c r="G25" s="4">
        <v>95</v>
      </c>
      <c r="H25" s="4">
        <v>95</v>
      </c>
      <c r="I25" s="4">
        <v>95</v>
      </c>
    </row>
    <row r="26" spans="1:9" x14ac:dyDescent="0.25">
      <c r="A26" s="7"/>
      <c r="B26" s="28"/>
      <c r="C26" s="33"/>
      <c r="D26" s="33"/>
      <c r="E26" s="33"/>
      <c r="F26" s="33"/>
      <c r="G26" s="33"/>
      <c r="H26" s="33"/>
      <c r="I26" s="33"/>
    </row>
    <row r="27" spans="1:9" ht="15.75" thickBot="1" x14ac:dyDescent="0.3">
      <c r="A27" s="7"/>
      <c r="B27" s="28"/>
      <c r="C27" s="33"/>
      <c r="D27" s="33"/>
      <c r="E27" s="33"/>
      <c r="F27" s="33"/>
      <c r="G27" s="33"/>
      <c r="H27" s="33"/>
      <c r="I27" s="33"/>
    </row>
    <row r="28" spans="1:9" ht="23.25" x14ac:dyDescent="0.25">
      <c r="A28" s="66" t="s">
        <v>56</v>
      </c>
      <c r="B28" s="67"/>
      <c r="C28" s="67"/>
      <c r="D28" s="67"/>
      <c r="E28" s="67"/>
      <c r="F28" s="67"/>
      <c r="G28" s="67"/>
      <c r="H28" s="67"/>
      <c r="I28" s="67"/>
    </row>
    <row r="29" spans="1:9" x14ac:dyDescent="0.25">
      <c r="A29" s="55" t="s">
        <v>1</v>
      </c>
      <c r="B29" s="56"/>
      <c r="C29" s="56"/>
      <c r="D29" s="56"/>
      <c r="E29" s="56"/>
      <c r="F29" s="56"/>
      <c r="G29" s="56"/>
      <c r="H29" s="56"/>
      <c r="I29" s="56"/>
    </row>
    <row r="30" spans="1:9" x14ac:dyDescent="0.25">
      <c r="A30" s="43" t="s">
        <v>5</v>
      </c>
      <c r="B30" s="46" t="s">
        <v>6</v>
      </c>
      <c r="C30" s="1" t="s">
        <v>7</v>
      </c>
      <c r="D30" s="1" t="s">
        <v>8</v>
      </c>
      <c r="E30" s="1" t="s">
        <v>9</v>
      </c>
      <c r="F30" s="1" t="s">
        <v>10</v>
      </c>
      <c r="G30" s="1" t="s">
        <v>11</v>
      </c>
      <c r="H30" s="1" t="s">
        <v>12</v>
      </c>
      <c r="I30" s="1" t="s">
        <v>13</v>
      </c>
    </row>
    <row r="31" spans="1:9" x14ac:dyDescent="0.25">
      <c r="A31" s="44"/>
      <c r="B31" s="47"/>
      <c r="C31" s="2" t="s">
        <v>19</v>
      </c>
      <c r="D31" s="2" t="s">
        <v>20</v>
      </c>
      <c r="E31" s="2" t="s">
        <v>21</v>
      </c>
      <c r="F31" s="2" t="s">
        <v>22</v>
      </c>
      <c r="G31" s="2" t="s">
        <v>23</v>
      </c>
      <c r="H31" s="2" t="s">
        <v>24</v>
      </c>
      <c r="I31" s="2" t="s">
        <v>25</v>
      </c>
    </row>
    <row r="32" spans="1:9" x14ac:dyDescent="0.25">
      <c r="A32" s="45"/>
      <c r="B32" s="48"/>
      <c r="C32" s="2" t="s">
        <v>28</v>
      </c>
      <c r="D32" s="2" t="s">
        <v>29</v>
      </c>
      <c r="E32" s="2" t="s">
        <v>30</v>
      </c>
      <c r="F32" s="2" t="s">
        <v>31</v>
      </c>
      <c r="G32" s="2" t="s">
        <v>32</v>
      </c>
      <c r="H32" s="2" t="s">
        <v>33</v>
      </c>
      <c r="I32" s="2" t="s">
        <v>34</v>
      </c>
    </row>
    <row r="33" spans="1:9" x14ac:dyDescent="0.25">
      <c r="A33" s="3" t="s">
        <v>35</v>
      </c>
      <c r="B33" s="70">
        <f>+B19-B6</f>
        <v>-134.43</v>
      </c>
      <c r="C33" s="70">
        <f t="shared" ref="C33:I33" si="0">+C19-C6</f>
        <v>-13.650000000000006</v>
      </c>
      <c r="D33" s="70">
        <f t="shared" si="0"/>
        <v>-33.319999999999993</v>
      </c>
      <c r="E33" s="70">
        <f t="shared" si="0"/>
        <v>-67.75</v>
      </c>
      <c r="F33" s="70">
        <f t="shared" si="0"/>
        <v>-129.51</v>
      </c>
      <c r="G33" s="70">
        <f t="shared" si="0"/>
        <v>-168.86</v>
      </c>
      <c r="H33" s="70">
        <f t="shared" si="0"/>
        <v>-239.89999999999998</v>
      </c>
      <c r="I33" s="70">
        <f t="shared" si="0"/>
        <v>-283.62</v>
      </c>
    </row>
    <row r="34" spans="1:9" x14ac:dyDescent="0.25">
      <c r="A34" s="3" t="s">
        <v>36</v>
      </c>
      <c r="B34" s="70">
        <f t="shared" ref="B34:I34" si="1">+B20-B7</f>
        <v>-134.43</v>
      </c>
      <c r="C34" s="70">
        <f t="shared" si="1"/>
        <v>-27.86</v>
      </c>
      <c r="D34" s="70">
        <f t="shared" si="1"/>
        <v>-67.75</v>
      </c>
      <c r="E34" s="70">
        <f t="shared" si="1"/>
        <v>-109.28999999999999</v>
      </c>
      <c r="F34" s="70">
        <f t="shared" si="1"/>
        <v>-178.14999999999998</v>
      </c>
      <c r="G34" s="70">
        <f t="shared" si="1"/>
        <v>-210.94</v>
      </c>
      <c r="H34" s="70">
        <f t="shared" si="1"/>
        <v>-289.08999999999997</v>
      </c>
      <c r="I34" s="70">
        <f t="shared" si="1"/>
        <v>-343.74</v>
      </c>
    </row>
    <row r="35" spans="1:9" x14ac:dyDescent="0.25">
      <c r="A35" s="3" t="s">
        <v>37</v>
      </c>
      <c r="B35" s="70">
        <f t="shared" ref="B35:I35" si="2">+B21-B8</f>
        <v>-134.43</v>
      </c>
      <c r="C35" s="70">
        <f t="shared" si="2"/>
        <v>-119.66999999999999</v>
      </c>
      <c r="D35" s="70">
        <f t="shared" si="2"/>
        <v>-173.76999999999998</v>
      </c>
      <c r="E35" s="70">
        <f t="shared" si="2"/>
        <v>-224.05</v>
      </c>
      <c r="F35" s="70">
        <f t="shared" si="2"/>
        <v>-306.57</v>
      </c>
      <c r="G35" s="70">
        <f t="shared" si="2"/>
        <v>-348.11</v>
      </c>
      <c r="H35" s="70">
        <f t="shared" si="2"/>
        <v>-518.62</v>
      </c>
      <c r="I35" s="70">
        <f t="shared" si="2"/>
        <v>-563.97</v>
      </c>
    </row>
    <row r="36" spans="1:9" x14ac:dyDescent="0.25">
      <c r="A36" s="3" t="s">
        <v>38</v>
      </c>
      <c r="B36" s="70">
        <f t="shared" ref="B36:I36" si="3">+B22-B9</f>
        <v>-127.43</v>
      </c>
      <c r="C36" s="70">
        <f t="shared" si="3"/>
        <v>-140.54</v>
      </c>
      <c r="D36" s="70">
        <f t="shared" si="3"/>
        <v>-196.27999999999997</v>
      </c>
      <c r="E36" s="70">
        <f t="shared" si="3"/>
        <v>-265.69</v>
      </c>
      <c r="F36" s="70">
        <f t="shared" si="3"/>
        <v>-359.69</v>
      </c>
      <c r="G36" s="70">
        <f t="shared" si="3"/>
        <v>-384.83</v>
      </c>
      <c r="H36" s="70">
        <f t="shared" si="3"/>
        <v>-604.52</v>
      </c>
      <c r="I36" s="70">
        <f t="shared" si="3"/>
        <v>-638.4</v>
      </c>
    </row>
    <row r="37" spans="1:9" x14ac:dyDescent="0.25">
      <c r="A37" s="3" t="s">
        <v>39</v>
      </c>
      <c r="B37" s="70">
        <f t="shared" ref="B37:I37" si="4">+B23-B10</f>
        <v>-127.43</v>
      </c>
      <c r="C37" s="70">
        <f t="shared" si="4"/>
        <v>-168.41000000000003</v>
      </c>
      <c r="D37" s="70">
        <f t="shared" si="4"/>
        <v>-249.83999999999997</v>
      </c>
      <c r="E37" s="70">
        <f t="shared" si="4"/>
        <v>-343.29</v>
      </c>
      <c r="F37" s="70">
        <f t="shared" si="4"/>
        <v>-424.72</v>
      </c>
      <c r="G37" s="70">
        <f t="shared" si="4"/>
        <v>-526.91999999999996</v>
      </c>
      <c r="H37" s="70">
        <f t="shared" si="4"/>
        <v>-729.12</v>
      </c>
      <c r="I37" s="70">
        <f t="shared" si="4"/>
        <v>-802.35</v>
      </c>
    </row>
    <row r="38" spans="1:9" x14ac:dyDescent="0.25">
      <c r="A38" s="3" t="s">
        <v>40</v>
      </c>
      <c r="B38" s="70">
        <f t="shared" ref="B38:I38" si="5">+B24-B11</f>
        <v>-127.43</v>
      </c>
      <c r="C38" s="70">
        <f t="shared" si="5"/>
        <v>-209.95</v>
      </c>
      <c r="D38" s="70">
        <f t="shared" si="5"/>
        <v>-312.14</v>
      </c>
      <c r="E38" s="70">
        <f t="shared" si="5"/>
        <v>-411.06</v>
      </c>
      <c r="F38" s="70">
        <f t="shared" si="5"/>
        <v>-497.40999999999997</v>
      </c>
      <c r="G38" s="70">
        <f t="shared" si="5"/>
        <v>-617.09</v>
      </c>
      <c r="H38" s="70">
        <f t="shared" si="5"/>
        <v>-812.74</v>
      </c>
      <c r="I38" s="70">
        <f t="shared" si="5"/>
        <v>-965.76</v>
      </c>
    </row>
    <row r="39" spans="1:9" x14ac:dyDescent="0.25">
      <c r="A39" s="3" t="s">
        <v>41</v>
      </c>
      <c r="B39" s="70">
        <f t="shared" ref="B39:I39" si="6">+B25-B12</f>
        <v>-127.43</v>
      </c>
      <c r="C39" s="70">
        <f t="shared" si="6"/>
        <v>-240.55</v>
      </c>
      <c r="D39" s="70">
        <f t="shared" si="6"/>
        <v>-353.13</v>
      </c>
      <c r="E39" s="70">
        <f t="shared" si="6"/>
        <v>-461.34000000000003</v>
      </c>
      <c r="F39" s="70">
        <f t="shared" si="6"/>
        <v>-560.79999999999995</v>
      </c>
      <c r="G39" s="70">
        <f t="shared" si="6"/>
        <v>-673.38</v>
      </c>
      <c r="H39" s="70">
        <f t="shared" si="6"/>
        <v>-903.46</v>
      </c>
      <c r="I39" s="70">
        <f t="shared" si="6"/>
        <v>-1050.46</v>
      </c>
    </row>
    <row r="40" spans="1:9" s="69" customFormat="1" x14ac:dyDescent="0.25">
      <c r="A40" s="68"/>
      <c r="B40" s="27"/>
      <c r="C40" s="27"/>
      <c r="D40" s="27"/>
      <c r="E40" s="27"/>
      <c r="F40" s="27"/>
      <c r="G40" s="27"/>
      <c r="H40" s="27"/>
      <c r="I40" s="27"/>
    </row>
    <row r="41" spans="1:9" s="69" customFormat="1" x14ac:dyDescent="0.25">
      <c r="A41" s="3" t="s">
        <v>35</v>
      </c>
      <c r="B41" s="71">
        <f>+B19/B6</f>
        <v>0.39563008586971182</v>
      </c>
      <c r="C41" s="71">
        <f t="shared" ref="C41:I41" si="7">+C19/C6</f>
        <v>0.86571569109690105</v>
      </c>
      <c r="D41" s="71">
        <f t="shared" si="7"/>
        <v>0.72535443455324766</v>
      </c>
      <c r="E41" s="71">
        <f t="shared" si="7"/>
        <v>0.565008025682183</v>
      </c>
      <c r="F41" s="71">
        <f t="shared" si="7"/>
        <v>0.40457909981150292</v>
      </c>
      <c r="G41" s="71">
        <f t="shared" si="7"/>
        <v>0.34259908121155491</v>
      </c>
      <c r="H41" s="71">
        <f t="shared" si="7"/>
        <v>0.26837450442207994</v>
      </c>
      <c r="I41" s="71">
        <f t="shared" si="7"/>
        <v>0.23680103331359992</v>
      </c>
    </row>
    <row r="42" spans="1:9" s="69" customFormat="1" x14ac:dyDescent="0.25">
      <c r="A42" s="3" t="s">
        <v>36</v>
      </c>
      <c r="B42" s="71">
        <f t="shared" ref="B42:I42" si="8">+B20/B7</f>
        <v>0.39563008586971182</v>
      </c>
      <c r="C42" s="71">
        <f t="shared" si="8"/>
        <v>0.75953737269117905</v>
      </c>
      <c r="D42" s="71">
        <f t="shared" si="8"/>
        <v>0.565008025682183</v>
      </c>
      <c r="E42" s="71">
        <f t="shared" si="8"/>
        <v>0.44604389477419032</v>
      </c>
      <c r="F42" s="71">
        <f t="shared" si="8"/>
        <v>0.33064061619387564</v>
      </c>
      <c r="G42" s="71">
        <f t="shared" si="8"/>
        <v>0.294373452866796</v>
      </c>
      <c r="H42" s="71">
        <f t="shared" si="8"/>
        <v>0.23336603993741548</v>
      </c>
      <c r="I42" s="71">
        <f t="shared" si="8"/>
        <v>0.20382637698614905</v>
      </c>
    </row>
    <row r="43" spans="1:9" s="69" customFormat="1" x14ac:dyDescent="0.25">
      <c r="A43" s="3" t="s">
        <v>37</v>
      </c>
      <c r="B43" s="71">
        <f t="shared" ref="B43:I43" si="9">+B21/B8</f>
        <v>0.39563008586971182</v>
      </c>
      <c r="C43" s="71">
        <f t="shared" si="9"/>
        <v>0.42374921750854722</v>
      </c>
      <c r="D43" s="71">
        <f t="shared" si="9"/>
        <v>0.33617297627688431</v>
      </c>
      <c r="E43" s="71">
        <f t="shared" si="9"/>
        <v>0.28200608876782568</v>
      </c>
      <c r="F43" s="71">
        <f t="shared" si="9"/>
        <v>0.2230275996654586</v>
      </c>
      <c r="G43" s="71">
        <f t="shared" si="9"/>
        <v>0.20178395358969067</v>
      </c>
      <c r="H43" s="71">
        <f t="shared" si="9"/>
        <v>0.14506610398602091</v>
      </c>
      <c r="I43" s="71">
        <f t="shared" si="9"/>
        <v>0.13497553568415724</v>
      </c>
    </row>
    <row r="44" spans="1:9" s="69" customFormat="1" x14ac:dyDescent="0.25">
      <c r="A44" s="3" t="s">
        <v>38</v>
      </c>
      <c r="B44" s="71">
        <f t="shared" ref="B44:I44" si="10">+B22/B9</f>
        <v>0.42710066088207527</v>
      </c>
      <c r="C44" s="71">
        <f t="shared" si="10"/>
        <v>0.40332852169482891</v>
      </c>
      <c r="D44" s="71">
        <f t="shared" si="10"/>
        <v>0.3261466630046691</v>
      </c>
      <c r="E44" s="71">
        <f t="shared" si="10"/>
        <v>0.26338406942249576</v>
      </c>
      <c r="F44" s="71">
        <f t="shared" si="10"/>
        <v>0.20893355912819722</v>
      </c>
      <c r="G44" s="71">
        <f t="shared" si="10"/>
        <v>0.19798678698705793</v>
      </c>
      <c r="H44" s="71">
        <f t="shared" si="10"/>
        <v>0.13580741079597439</v>
      </c>
      <c r="I44" s="71">
        <f t="shared" si="10"/>
        <v>0.1295336787564767</v>
      </c>
    </row>
    <row r="45" spans="1:9" s="69" customFormat="1" x14ac:dyDescent="0.25">
      <c r="A45" s="3" t="s">
        <v>39</v>
      </c>
      <c r="B45" s="71">
        <f t="shared" ref="B45:I45" si="11">+B23/B10</f>
        <v>0.42710066088207527</v>
      </c>
      <c r="C45" s="71">
        <f t="shared" si="11"/>
        <v>0.36065449299571006</v>
      </c>
      <c r="D45" s="71">
        <f t="shared" si="11"/>
        <v>0.27549008235703515</v>
      </c>
      <c r="E45" s="71">
        <f t="shared" si="11"/>
        <v>0.21675146592438796</v>
      </c>
      <c r="F45" s="71">
        <f t="shared" si="11"/>
        <v>0.18279073347186947</v>
      </c>
      <c r="G45" s="71">
        <f t="shared" si="11"/>
        <v>0.15275276562901982</v>
      </c>
      <c r="H45" s="71">
        <f t="shared" si="11"/>
        <v>0.11527447459107897</v>
      </c>
      <c r="I45" s="71">
        <f t="shared" si="11"/>
        <v>0.10586727586783307</v>
      </c>
    </row>
    <row r="46" spans="1:9" s="69" customFormat="1" x14ac:dyDescent="0.25">
      <c r="A46" s="3" t="s">
        <v>40</v>
      </c>
      <c r="B46" s="71">
        <f t="shared" ref="B46:I46" si="12">+B24/B11</f>
        <v>0.42710066088207527</v>
      </c>
      <c r="C46" s="71">
        <f t="shared" si="12"/>
        <v>0.31152647975077885</v>
      </c>
      <c r="D46" s="71">
        <f t="shared" si="12"/>
        <v>0.23333497077172471</v>
      </c>
      <c r="E46" s="71">
        <f t="shared" si="12"/>
        <v>0.18772477571829427</v>
      </c>
      <c r="F46" s="71">
        <f t="shared" si="12"/>
        <v>0.16036191151398527</v>
      </c>
      <c r="G46" s="71">
        <f t="shared" si="12"/>
        <v>0.13341010265556319</v>
      </c>
      <c r="H46" s="71">
        <f t="shared" si="12"/>
        <v>0.10465551809989644</v>
      </c>
      <c r="I46" s="71">
        <f t="shared" si="12"/>
        <v>8.9558429805045442E-2</v>
      </c>
    </row>
    <row r="47" spans="1:9" s="69" customFormat="1" x14ac:dyDescent="0.25">
      <c r="A47" s="3" t="s">
        <v>41</v>
      </c>
      <c r="B47" s="71">
        <f t="shared" ref="B47:I47" si="13">+B25/B12</f>
        <v>0.42710066088207527</v>
      </c>
      <c r="C47" s="71">
        <f t="shared" si="13"/>
        <v>0.28311727015347937</v>
      </c>
      <c r="D47" s="71">
        <f t="shared" si="13"/>
        <v>0.21199205587664294</v>
      </c>
      <c r="E47" s="71">
        <f t="shared" si="13"/>
        <v>0.17075888844950929</v>
      </c>
      <c r="F47" s="71">
        <f t="shared" si="13"/>
        <v>0.14486123818237268</v>
      </c>
      <c r="G47" s="71">
        <f t="shared" si="13"/>
        <v>0.12363674223691402</v>
      </c>
      <c r="H47" s="71">
        <f t="shared" si="13"/>
        <v>9.5146525649500227E-2</v>
      </c>
      <c r="I47" s="71">
        <f t="shared" si="13"/>
        <v>8.2936113002636494E-2</v>
      </c>
    </row>
    <row r="48" spans="1:9" s="69" customFormat="1" x14ac:dyDescent="0.25">
      <c r="A48" s="68"/>
      <c r="B48" s="27"/>
      <c r="C48" s="27"/>
      <c r="D48" s="27"/>
      <c r="E48" s="27"/>
      <c r="F48" s="27"/>
      <c r="G48" s="27"/>
      <c r="H48" s="27"/>
      <c r="I48" s="27"/>
    </row>
    <row r="49" spans="1:9" s="69" customFormat="1" x14ac:dyDescent="0.25">
      <c r="A49" s="68"/>
      <c r="B49" s="27"/>
      <c r="C49" s="27"/>
      <c r="D49" s="27"/>
      <c r="E49" s="27"/>
      <c r="F49" s="27"/>
      <c r="G49" s="27"/>
      <c r="H49" s="27"/>
      <c r="I49" s="27"/>
    </row>
    <row r="50" spans="1:9" s="69" customFormat="1" x14ac:dyDescent="0.25">
      <c r="A50" s="68"/>
      <c r="B50" s="27"/>
      <c r="C50" s="27"/>
      <c r="D50" s="27"/>
      <c r="E50" s="27"/>
      <c r="F50" s="27"/>
      <c r="G50" s="27"/>
      <c r="H50" s="27"/>
      <c r="I50" s="27"/>
    </row>
    <row r="51" spans="1:9" s="69" customFormat="1" x14ac:dyDescent="0.25">
      <c r="A51" s="68"/>
      <c r="B51" s="27"/>
      <c r="C51" s="27"/>
      <c r="D51" s="27"/>
      <c r="E51" s="27"/>
      <c r="F51" s="27"/>
      <c r="G51" s="27"/>
      <c r="H51" s="27"/>
      <c r="I51" s="27"/>
    </row>
    <row r="52" spans="1:9" s="69" customFormat="1" x14ac:dyDescent="0.25">
      <c r="A52" s="68"/>
      <c r="B52" s="27"/>
      <c r="C52" s="27"/>
      <c r="D52" s="27"/>
      <c r="E52" s="27"/>
      <c r="F52" s="27"/>
      <c r="G52" s="27"/>
      <c r="H52" s="27"/>
      <c r="I52" s="27"/>
    </row>
    <row r="53" spans="1:9" s="69" customFormat="1" x14ac:dyDescent="0.25">
      <c r="A53" s="68"/>
      <c r="B53" s="27"/>
      <c r="C53" s="27"/>
      <c r="D53" s="27"/>
      <c r="E53" s="27"/>
      <c r="F53" s="27"/>
      <c r="G53" s="27"/>
      <c r="H53" s="27"/>
      <c r="I53" s="27"/>
    </row>
    <row r="54" spans="1:9" s="69" customFormat="1" x14ac:dyDescent="0.25">
      <c r="A54" s="68"/>
      <c r="B54" s="27"/>
      <c r="C54" s="27"/>
      <c r="D54" s="27"/>
      <c r="E54" s="27"/>
      <c r="F54" s="27"/>
      <c r="G54" s="27"/>
      <c r="H54" s="27"/>
      <c r="I54" s="27"/>
    </row>
    <row r="55" spans="1:9" s="69" customFormat="1" x14ac:dyDescent="0.25">
      <c r="A55" s="68"/>
      <c r="B55" s="27"/>
      <c r="C55" s="27"/>
      <c r="D55" s="27"/>
      <c r="E55" s="27"/>
      <c r="F55" s="27"/>
      <c r="G55" s="27"/>
      <c r="H55" s="27"/>
      <c r="I55" s="27"/>
    </row>
    <row r="56" spans="1:9" s="69" customFormat="1" x14ac:dyDescent="0.25">
      <c r="A56" s="68"/>
      <c r="B56" s="27"/>
      <c r="C56" s="27"/>
      <c r="D56" s="27"/>
      <c r="E56" s="27"/>
      <c r="F56" s="27"/>
      <c r="G56" s="27"/>
      <c r="H56" s="27"/>
      <c r="I56" s="27"/>
    </row>
    <row r="57" spans="1:9" s="69" customFormat="1" x14ac:dyDescent="0.25">
      <c r="A57" s="68"/>
      <c r="B57" s="27"/>
      <c r="C57" s="27"/>
      <c r="D57" s="27"/>
      <c r="E57" s="27"/>
      <c r="F57" s="27"/>
      <c r="G57" s="27"/>
      <c r="H57" s="27"/>
      <c r="I57" s="27"/>
    </row>
    <row r="58" spans="1:9" s="69" customFormat="1" x14ac:dyDescent="0.25">
      <c r="A58" s="68"/>
      <c r="B58" s="27"/>
      <c r="C58" s="27"/>
      <c r="D58" s="27"/>
      <c r="E58" s="27"/>
      <c r="F58" s="27"/>
      <c r="G58" s="27"/>
      <c r="H58" s="27"/>
      <c r="I58" s="27"/>
    </row>
    <row r="59" spans="1:9" x14ac:dyDescent="0.25">
      <c r="A59" s="7"/>
      <c r="B59" s="28"/>
      <c r="C59" s="33"/>
      <c r="D59" s="33"/>
      <c r="E59" s="33"/>
      <c r="F59" s="33"/>
      <c r="G59" s="33"/>
      <c r="H59" s="33"/>
      <c r="I59" s="33"/>
    </row>
    <row r="60" spans="1:9" x14ac:dyDescent="0.25">
      <c r="A60" s="9" t="s">
        <v>42</v>
      </c>
      <c r="B60" s="40" t="s">
        <v>43</v>
      </c>
      <c r="C60" s="10" t="s">
        <v>44</v>
      </c>
      <c r="D60" s="33"/>
      <c r="E60" s="33"/>
      <c r="F60" s="33"/>
      <c r="G60" s="33"/>
      <c r="H60" s="33"/>
      <c r="I60" s="33"/>
    </row>
    <row r="61" spans="1:9" x14ac:dyDescent="0.25">
      <c r="A61" s="11" t="s">
        <v>45</v>
      </c>
      <c r="B61" s="4">
        <v>113.1255</v>
      </c>
      <c r="C61" s="12">
        <v>0.12</v>
      </c>
      <c r="D61" s="33"/>
      <c r="E61" s="35"/>
      <c r="F61" s="35"/>
      <c r="G61" s="33"/>
      <c r="H61" s="33"/>
      <c r="I61" s="33"/>
    </row>
    <row r="62" spans="1:9" x14ac:dyDescent="0.25">
      <c r="A62" s="11" t="s">
        <v>46</v>
      </c>
      <c r="B62" s="4">
        <v>91.265500000000003</v>
      </c>
      <c r="C62" s="12">
        <v>0.11</v>
      </c>
      <c r="D62" s="33"/>
      <c r="E62" s="35"/>
      <c r="F62" s="35"/>
      <c r="G62" s="33"/>
      <c r="H62" s="33"/>
      <c r="I62" s="33"/>
    </row>
    <row r="63" spans="1:9" x14ac:dyDescent="0.25">
      <c r="A63" s="11" t="s">
        <v>47</v>
      </c>
      <c r="B63" s="4">
        <v>73.777500000000003</v>
      </c>
      <c r="C63" s="12">
        <v>0.11</v>
      </c>
      <c r="D63" s="33"/>
      <c r="E63" s="35"/>
      <c r="F63" s="35"/>
      <c r="G63" s="33"/>
      <c r="H63" s="33"/>
      <c r="I63" s="33"/>
    </row>
    <row r="64" spans="1:9" x14ac:dyDescent="0.25">
      <c r="A64" s="13"/>
      <c r="B64" s="36"/>
      <c r="C64" s="33"/>
      <c r="D64" s="33"/>
      <c r="E64" s="33"/>
      <c r="F64" s="33"/>
      <c r="G64" s="33"/>
      <c r="H64" s="33"/>
      <c r="I64" s="33"/>
    </row>
  </sheetData>
  <mergeCells count="12">
    <mergeCell ref="A1:I1"/>
    <mergeCell ref="A14:I14"/>
    <mergeCell ref="A28:I28"/>
    <mergeCell ref="A29:I29"/>
    <mergeCell ref="A30:A32"/>
    <mergeCell ref="B30:B32"/>
    <mergeCell ref="A15:I15"/>
    <mergeCell ref="A16:A18"/>
    <mergeCell ref="B16:B18"/>
    <mergeCell ref="A2:I2"/>
    <mergeCell ref="A3:A5"/>
    <mergeCell ref="B3:B5"/>
  </mergeCells>
  <conditionalFormatting sqref="A3">
    <cfRule type="cellIs" dxfId="29" priority="37" stopIfTrue="1" operator="between">
      <formula>0</formula>
      <formula>250</formula>
    </cfRule>
    <cfRule type="cellIs" dxfId="28" priority="38" stopIfTrue="1" operator="between">
      <formula>2401</formula>
      <formula>3000</formula>
    </cfRule>
    <cfRule type="cellIs" dxfId="27" priority="39" stopIfTrue="1" operator="between">
      <formula>3001</formula>
      <formula>10000</formula>
    </cfRule>
  </conditionalFormatting>
  <conditionalFormatting sqref="A61:A62">
    <cfRule type="cellIs" dxfId="26" priority="31" stopIfTrue="1" operator="between">
      <formula>0</formula>
      <formula>250</formula>
    </cfRule>
    <cfRule type="cellIs" dxfId="25" priority="32" stopIfTrue="1" operator="between">
      <formula>2401</formula>
      <formula>3000</formula>
    </cfRule>
    <cfRule type="cellIs" dxfId="24" priority="33" stopIfTrue="1" operator="between">
      <formula>3001</formula>
      <formula>10000</formula>
    </cfRule>
  </conditionalFormatting>
  <conditionalFormatting sqref="A63">
    <cfRule type="cellIs" dxfId="23" priority="28" stopIfTrue="1" operator="between">
      <formula>0</formula>
      <formula>250</formula>
    </cfRule>
    <cfRule type="cellIs" dxfId="22" priority="29" stopIfTrue="1" operator="between">
      <formula>2401</formula>
      <formula>3000</formula>
    </cfRule>
    <cfRule type="cellIs" dxfId="21" priority="30" stopIfTrue="1" operator="between">
      <formula>3001</formula>
      <formula>10000</formula>
    </cfRule>
  </conditionalFormatting>
  <conditionalFormatting sqref="A60">
    <cfRule type="cellIs" dxfId="20" priority="34" stopIfTrue="1" operator="between">
      <formula>0</formula>
      <formula>250</formula>
    </cfRule>
    <cfRule type="cellIs" dxfId="19" priority="35" stopIfTrue="1" operator="between">
      <formula>2401</formula>
      <formula>3000</formula>
    </cfRule>
    <cfRule type="cellIs" dxfId="18" priority="36" stopIfTrue="1" operator="between">
      <formula>3001</formula>
      <formula>10000</formula>
    </cfRule>
  </conditionalFormatting>
  <conditionalFormatting sqref="A6:A12">
    <cfRule type="cellIs" dxfId="14" priority="22" stopIfTrue="1" operator="between">
      <formula>0</formula>
      <formula>250</formula>
    </cfRule>
    <cfRule type="cellIs" dxfId="13" priority="23" stopIfTrue="1" operator="between">
      <formula>2401</formula>
      <formula>3000</formula>
    </cfRule>
    <cfRule type="cellIs" dxfId="12" priority="24" stopIfTrue="1" operator="between">
      <formula>3001</formula>
      <formula>10000</formula>
    </cfRule>
  </conditionalFormatting>
  <conditionalFormatting sqref="A16">
    <cfRule type="cellIs" dxfId="11" priority="10" stopIfTrue="1" operator="between">
      <formula>0</formula>
      <formula>250</formula>
    </cfRule>
    <cfRule type="cellIs" dxfId="10" priority="11" stopIfTrue="1" operator="between">
      <formula>2401</formula>
      <formula>3000</formula>
    </cfRule>
    <cfRule type="cellIs" dxfId="9" priority="12" stopIfTrue="1" operator="between">
      <formula>3001</formula>
      <formula>10000</formula>
    </cfRule>
  </conditionalFormatting>
  <conditionalFormatting sqref="A19:A25">
    <cfRule type="cellIs" dxfId="8" priority="7" stopIfTrue="1" operator="between">
      <formula>0</formula>
      <formula>250</formula>
    </cfRule>
    <cfRule type="cellIs" dxfId="7" priority="8" stopIfTrue="1" operator="between">
      <formula>2401</formula>
      <formula>3000</formula>
    </cfRule>
    <cfRule type="cellIs" dxfId="6" priority="9" stopIfTrue="1" operator="between">
      <formula>3001</formula>
      <formula>10000</formula>
    </cfRule>
  </conditionalFormatting>
  <conditionalFormatting sqref="A30">
    <cfRule type="cellIs" dxfId="5" priority="4" stopIfTrue="1" operator="between">
      <formula>0</formula>
      <formula>250</formula>
    </cfRule>
    <cfRule type="cellIs" dxfId="4" priority="5" stopIfTrue="1" operator="between">
      <formula>2401</formula>
      <formula>3000</formula>
    </cfRule>
    <cfRule type="cellIs" dxfId="3" priority="6" stopIfTrue="1" operator="between">
      <formula>3001</formula>
      <formula>10000</formula>
    </cfRule>
  </conditionalFormatting>
  <conditionalFormatting sqref="A33:A58">
    <cfRule type="cellIs" dxfId="2" priority="1" stopIfTrue="1" operator="between">
      <formula>0</formula>
      <formula>250</formula>
    </cfRule>
    <cfRule type="cellIs" dxfId="1" priority="2" stopIfTrue="1" operator="between">
      <formula>2401</formula>
      <formula>3000</formula>
    </cfRule>
    <cfRule type="cellIs" dxfId="0" priority="3" stopIfTrue="1" operator="between">
      <formula>3001</formula>
      <formula>10000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Antes De Impuestos</vt:lpstr>
      <vt:lpstr>Con IVA 16%</vt:lpstr>
      <vt:lpstr>vs birdman y paksi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Leon</dc:creator>
  <cp:lastModifiedBy>Francisco Zavala</cp:lastModifiedBy>
  <dcterms:created xsi:type="dcterms:W3CDTF">2021-11-26T00:53:07Z</dcterms:created>
  <dcterms:modified xsi:type="dcterms:W3CDTF">2022-11-02T19:40:15Z</dcterms:modified>
</cp:coreProperties>
</file>